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g.allain\Desktop\Mise à jour site EEN\juillet 2026\"/>
    </mc:Choice>
  </mc:AlternateContent>
  <xr:revisionPtr revIDLastSave="0" documentId="13_ncr:1_{5E779F52-9954-4FA2-ADEC-45D5E83C4FCA}" xr6:coauthVersionLast="47" xr6:coauthVersionMax="47" xr10:uidLastSave="{00000000-0000-0000-0000-000000000000}"/>
  <bookViews>
    <workbookView xWindow="-110" yWindow="-110" windowWidth="19420" windowHeight="10300" tabRatio="668" xr2:uid="{00000000-000D-0000-FFFF-FFFF00000000}"/>
  </bookViews>
  <sheets>
    <sheet name="Opérations" sheetId="1" r:id="rId1"/>
    <sheet name="Taux Prio" sheetId="12" state="hidden" r:id="rId2"/>
  </sheets>
  <definedNames>
    <definedName name="_xlnm._FilterDatabase" localSheetId="0" hidden="1">Opérations!$A$3:$P$731</definedName>
    <definedName name="_xlnm.Print_Area" localSheetId="0">Opérations!#REF!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32" i="1" l="1"/>
  <c r="N732" i="1"/>
  <c r="O732" i="1"/>
  <c r="P671" i="1" l="1"/>
  <c r="P223" i="1" l="1"/>
  <c r="P732" i="1" l="1"/>
  <c r="P75" i="1" l="1"/>
  <c r="P80" i="1"/>
  <c r="P86" i="1"/>
  <c r="P702" i="1"/>
  <c r="P703" i="1"/>
  <c r="P704" i="1"/>
  <c r="P706" i="1"/>
  <c r="P14" i="1"/>
  <c r="P8" i="1"/>
  <c r="P9" i="1"/>
  <c r="P11" i="1"/>
  <c r="P12" i="1"/>
  <c r="P18" i="1"/>
  <c r="P16" i="1"/>
  <c r="P17" i="1"/>
  <c r="P21" i="1"/>
  <c r="P23" i="1"/>
  <c r="P24" i="1"/>
  <c r="P25" i="1"/>
  <c r="P26" i="1"/>
  <c r="P27" i="1"/>
  <c r="P28" i="1"/>
  <c r="P13" i="1"/>
  <c r="P10" i="1"/>
  <c r="P64" i="1"/>
  <c r="P65" i="1"/>
  <c r="P66" i="1"/>
  <c r="P69" i="1"/>
  <c r="P70" i="1"/>
  <c r="P71" i="1"/>
  <c r="P72" i="1"/>
  <c r="P73" i="1"/>
  <c r="P15" i="1"/>
  <c r="P19" i="1"/>
  <c r="P20" i="1"/>
  <c r="P22" i="1"/>
  <c r="P218" i="1"/>
  <c r="P219" i="1"/>
  <c r="P280" i="1"/>
  <c r="P279" i="1"/>
  <c r="P281" i="1"/>
  <c r="P263" i="1"/>
  <c r="P262" i="1"/>
  <c r="P36" i="1"/>
  <c r="P58" i="1"/>
  <c r="P45" i="1"/>
  <c r="P96" i="1"/>
  <c r="P252" i="1"/>
  <c r="P253" i="1"/>
  <c r="P257" i="1"/>
  <c r="P258" i="1"/>
  <c r="P254" i="1"/>
  <c r="P251" i="1"/>
  <c r="P256" i="1"/>
  <c r="P255" i="1"/>
  <c r="P259" i="1"/>
  <c r="P47" i="1"/>
  <c r="P29" i="1"/>
  <c r="P34" i="1"/>
  <c r="P35" i="1"/>
  <c r="P40" i="1"/>
  <c r="P41" i="1"/>
  <c r="P42" i="1"/>
  <c r="P30" i="1"/>
  <c r="P32" i="1"/>
  <c r="P46" i="1"/>
  <c r="P48" i="1"/>
  <c r="P49" i="1"/>
  <c r="P50" i="1"/>
  <c r="P51" i="1"/>
  <c r="P52" i="1"/>
  <c r="P53" i="1"/>
  <c r="P54" i="1"/>
  <c r="P55" i="1"/>
  <c r="P57" i="1"/>
  <c r="P59" i="1"/>
  <c r="P60" i="1"/>
  <c r="P61" i="1"/>
  <c r="P63" i="1"/>
  <c r="P76" i="1"/>
  <c r="P77" i="1"/>
  <c r="P78" i="1"/>
  <c r="P79" i="1"/>
  <c r="P81" i="1"/>
  <c r="P84" i="1"/>
  <c r="P85" i="1"/>
  <c r="P87" i="1"/>
  <c r="P89" i="1"/>
  <c r="P90" i="1"/>
  <c r="P92" i="1"/>
  <c r="P94" i="1"/>
  <c r="P95" i="1"/>
  <c r="P43" i="1"/>
  <c r="P31" i="1"/>
  <c r="P38" i="1"/>
  <c r="P39" i="1"/>
  <c r="P62" i="1"/>
  <c r="P56" i="1"/>
  <c r="P67" i="1"/>
  <c r="P68" i="1"/>
  <c r="P74" i="1"/>
  <c r="P33" i="1"/>
  <c r="P37" i="1"/>
  <c r="P88" i="1"/>
  <c r="P91" i="1"/>
  <c r="P99" i="1"/>
  <c r="P141" i="1"/>
  <c r="P303" i="1"/>
  <c r="P282" i="1"/>
  <c r="P286" i="1"/>
  <c r="P287" i="1"/>
  <c r="P289" i="1"/>
  <c r="P290" i="1"/>
  <c r="P291" i="1"/>
  <c r="P292" i="1"/>
  <c r="P293" i="1"/>
  <c r="P294" i="1"/>
  <c r="P295" i="1"/>
  <c r="P297" i="1"/>
  <c r="P298" i="1"/>
  <c r="P299" i="1"/>
  <c r="P300" i="1"/>
  <c r="P301" i="1"/>
  <c r="P302" i="1"/>
  <c r="P305" i="1"/>
  <c r="P306" i="1"/>
  <c r="P307" i="1"/>
  <c r="P311" i="1"/>
  <c r="P312" i="1"/>
  <c r="P316" i="1"/>
  <c r="P317" i="1"/>
  <c r="P318" i="1"/>
  <c r="P321" i="1"/>
  <c r="P322" i="1"/>
  <c r="P323" i="1"/>
  <c r="P324" i="1"/>
  <c r="P327" i="1"/>
  <c r="P356" i="1"/>
  <c r="P360" i="1"/>
  <c r="P359" i="1"/>
  <c r="P357" i="1"/>
  <c r="P358" i="1"/>
  <c r="P361" i="1"/>
  <c r="P362" i="1"/>
  <c r="P363" i="1"/>
  <c r="P364" i="1"/>
  <c r="P365" i="1"/>
  <c r="P366" i="1"/>
  <c r="P385" i="1"/>
  <c r="P386" i="1"/>
  <c r="P388" i="1"/>
  <c r="P387" i="1"/>
  <c r="P391" i="1"/>
  <c r="P623" i="1"/>
  <c r="P624" i="1"/>
  <c r="P625" i="1"/>
  <c r="P632" i="1"/>
  <c r="P637" i="1"/>
  <c r="P701" i="1"/>
  <c r="P697" i="1"/>
  <c r="P698" i="1"/>
  <c r="P699" i="1"/>
  <c r="P700" i="1"/>
  <c r="P707" i="1"/>
  <c r="P416" i="1"/>
  <c r="P415" i="1"/>
  <c r="P417" i="1"/>
  <c r="P418" i="1"/>
  <c r="P419" i="1"/>
  <c r="P420" i="1"/>
  <c r="P421" i="1"/>
  <c r="P422" i="1"/>
  <c r="P423" i="1"/>
  <c r="P424" i="1"/>
  <c r="P425" i="1"/>
  <c r="P446" i="1"/>
  <c r="P447" i="1"/>
  <c r="P448" i="1"/>
  <c r="P449" i="1"/>
  <c r="P450" i="1"/>
  <c r="P451" i="1"/>
  <c r="P453" i="1"/>
  <c r="P454" i="1"/>
  <c r="P452" i="1"/>
  <c r="P462" i="1"/>
  <c r="P463" i="1"/>
  <c r="P464" i="1"/>
  <c r="P465" i="1"/>
  <c r="P466" i="1"/>
  <c r="P467" i="1"/>
  <c r="P468" i="1"/>
  <c r="P469" i="1"/>
  <c r="P470" i="1"/>
  <c r="P471" i="1"/>
  <c r="P472" i="1"/>
  <c r="P473" i="1"/>
  <c r="P476" i="1"/>
  <c r="P477" i="1"/>
  <c r="P478" i="1"/>
  <c r="P479" i="1"/>
  <c r="P474" i="1"/>
  <c r="P475" i="1"/>
  <c r="P438" i="1"/>
  <c r="P400" i="1"/>
  <c r="P401" i="1"/>
  <c r="P403" i="1"/>
  <c r="P406" i="1"/>
  <c r="P407" i="1"/>
  <c r="P409" i="1"/>
  <c r="P410" i="1"/>
  <c r="P402" i="1"/>
  <c r="P455" i="1"/>
  <c r="P397" i="1"/>
  <c r="P411" i="1"/>
  <c r="P412" i="1"/>
  <c r="P413" i="1"/>
  <c r="P414" i="1"/>
  <c r="P426" i="1"/>
  <c r="P427" i="1"/>
  <c r="P428" i="1"/>
  <c r="P429" i="1"/>
  <c r="P430" i="1"/>
  <c r="P431" i="1"/>
  <c r="P432" i="1"/>
  <c r="P433" i="1"/>
  <c r="P434" i="1"/>
  <c r="P435" i="1"/>
  <c r="P436" i="1"/>
  <c r="P437" i="1"/>
  <c r="P439" i="1"/>
  <c r="P456" i="1"/>
  <c r="P440" i="1"/>
  <c r="P441" i="1"/>
  <c r="P442" i="1"/>
  <c r="P443" i="1"/>
  <c r="P444" i="1"/>
  <c r="P445" i="1"/>
  <c r="P458" i="1"/>
  <c r="P459" i="1"/>
  <c r="P460" i="1"/>
  <c r="P461" i="1"/>
  <c r="P457" i="1"/>
  <c r="P481" i="1"/>
  <c r="P482" i="1"/>
  <c r="P485" i="1"/>
  <c r="P486" i="1"/>
  <c r="P488" i="1"/>
  <c r="P490" i="1"/>
  <c r="P642" i="1"/>
  <c r="P535" i="1"/>
  <c r="P645" i="1"/>
  <c r="P647" i="1"/>
  <c r="P648" i="1"/>
  <c r="P649" i="1"/>
  <c r="P651" i="1"/>
  <c r="P653" i="1"/>
  <c r="P654" i="1"/>
  <c r="P656" i="1"/>
  <c r="P658" i="1"/>
  <c r="P650" i="1"/>
  <c r="P652" i="1"/>
  <c r="P657" i="1"/>
  <c r="P659" i="1"/>
  <c r="P662" i="1"/>
  <c r="P664" i="1"/>
  <c r="P660" i="1"/>
  <c r="P689" i="1"/>
  <c r="P690" i="1"/>
  <c r="P691" i="1"/>
  <c r="P542" i="1"/>
  <c r="P608" i="1"/>
  <c r="P607" i="1"/>
  <c r="P593" i="1"/>
  <c r="P594" i="1"/>
  <c r="P590" i="1"/>
  <c r="P585" i="1"/>
  <c r="P589" i="1"/>
  <c r="P586" i="1"/>
  <c r="P591" i="1"/>
  <c r="P592" i="1"/>
  <c r="P587" i="1"/>
  <c r="P588" i="1"/>
  <c r="P617" i="1"/>
  <c r="P620" i="1"/>
  <c r="P626" i="1"/>
  <c r="P628" i="1"/>
  <c r="P627" i="1"/>
  <c r="P630" i="1"/>
  <c r="P633" i="1"/>
  <c r="P634" i="1"/>
  <c r="P619" i="1"/>
  <c r="P622" i="1"/>
  <c r="P676" i="1"/>
  <c r="P678" i="1"/>
  <c r="P679" i="1"/>
  <c r="P677" i="1"/>
  <c r="P681" i="1"/>
  <c r="P682" i="1"/>
  <c r="P683" i="1"/>
  <c r="P684" i="1"/>
  <c r="P705" i="1"/>
  <c r="P101" i="1"/>
  <c r="P102" i="1"/>
  <c r="P104" i="1"/>
  <c r="P106" i="1"/>
  <c r="P107" i="1"/>
  <c r="P108" i="1"/>
  <c r="P109" i="1"/>
  <c r="P110" i="1"/>
  <c r="P111" i="1"/>
  <c r="P112" i="1"/>
  <c r="P113" i="1"/>
  <c r="P114" i="1"/>
  <c r="P115" i="1"/>
  <c r="P116" i="1"/>
  <c r="P117" i="1"/>
  <c r="P119" i="1"/>
  <c r="P120" i="1"/>
  <c r="P122" i="1"/>
  <c r="P123" i="1"/>
  <c r="P124" i="1"/>
  <c r="P132" i="1"/>
  <c r="P133" i="1"/>
  <c r="P134" i="1"/>
  <c r="P550" i="1"/>
  <c r="P544" i="1"/>
  <c r="P552" i="1"/>
  <c r="P545" i="1"/>
  <c r="P554" i="1"/>
  <c r="P555" i="1"/>
  <c r="P556" i="1"/>
  <c r="P557" i="1"/>
  <c r="P558" i="1"/>
  <c r="P559" i="1"/>
  <c r="P560" i="1"/>
  <c r="P561" i="1"/>
  <c r="P562" i="1"/>
  <c r="P546" i="1"/>
  <c r="P563" i="1"/>
  <c r="P564" i="1"/>
  <c r="P566" i="1"/>
  <c r="P567" i="1"/>
  <c r="P547" i="1"/>
  <c r="P553" i="1"/>
  <c r="P565" i="1"/>
  <c r="P543" i="1"/>
  <c r="P225" i="1"/>
  <c r="P221" i="1"/>
  <c r="P222" i="1"/>
  <c r="P250" i="1"/>
  <c r="P226" i="1"/>
  <c r="P260" i="1"/>
  <c r="P261" i="1"/>
  <c r="P137" i="1"/>
  <c r="P136" i="1"/>
  <c r="P144" i="1"/>
  <c r="P138" i="1"/>
  <c r="P139" i="1"/>
  <c r="P147" i="1"/>
  <c r="P145" i="1"/>
  <c r="P83" i="1"/>
  <c r="P82" i="1"/>
  <c r="P97" i="1"/>
  <c r="P98" i="1"/>
  <c r="P103" i="1"/>
  <c r="P118" i="1"/>
  <c r="P121" i="1"/>
  <c r="P125" i="1"/>
  <c r="P126" i="1"/>
  <c r="P127" i="1"/>
  <c r="P128" i="1"/>
  <c r="P129" i="1"/>
  <c r="P130" i="1"/>
  <c r="P131" i="1"/>
  <c r="P140" i="1"/>
  <c r="P93" i="1"/>
  <c r="P105" i="1"/>
  <c r="P135" i="1"/>
  <c r="P392" i="1"/>
  <c r="P393" i="1"/>
  <c r="P534" i="1"/>
  <c r="P44" i="1"/>
</calcChain>
</file>

<file path=xl/sharedStrings.xml><?xml version="1.0" encoding="utf-8"?>
<sst xmlns="http://schemas.openxmlformats.org/spreadsheetml/2006/main" count="6042" uniqueCount="2813">
  <si>
    <t>Fonds</t>
  </si>
  <si>
    <t>Priorité</t>
  </si>
  <si>
    <t>OS</t>
  </si>
  <si>
    <t>DI</t>
  </si>
  <si>
    <t>N°EDA</t>
  </si>
  <si>
    <t>Bénéficiaire</t>
  </si>
  <si>
    <t>Libellé de l'Opération</t>
  </si>
  <si>
    <t>Date de début de réalisation</t>
  </si>
  <si>
    <t>Date de fin de réalisation</t>
  </si>
  <si>
    <t>Coût Total</t>
  </si>
  <si>
    <t>Montant UE</t>
  </si>
  <si>
    <t>Taux d'intervention</t>
  </si>
  <si>
    <t>FEDER</t>
  </si>
  <si>
    <t>1.3</t>
  </si>
  <si>
    <t>00122354</t>
  </si>
  <si>
    <t>Accompagnement à la création d'activités et d'emploi</t>
  </si>
  <si>
    <t>00123121</t>
  </si>
  <si>
    <t>ADRESS</t>
  </si>
  <si>
    <t> Accélérer le développement de l’entrepreneuriat social en Normandie 2022</t>
  </si>
  <si>
    <t>00123670</t>
  </si>
  <si>
    <t>Accompagnement à la création d'activités et d'emploi 2022</t>
  </si>
  <si>
    <t>2.7</t>
  </si>
  <si>
    <t>00127441</t>
  </si>
  <si>
    <t>METROPOLE ROUEN NORMANDIE</t>
  </si>
  <si>
    <t>Restauration de la Trame Verte et Bleue de la Métropole Rouen Normandie (2022-2026)</t>
  </si>
  <si>
    <t>1.1</t>
  </si>
  <si>
    <t>00130260</t>
  </si>
  <si>
    <t>MARCOMO</t>
  </si>
  <si>
    <t>00130264</t>
  </si>
  <si>
    <t>ENSICAEN</t>
  </si>
  <si>
    <t>ETSI</t>
  </si>
  <si>
    <t>00130272</t>
  </si>
  <si>
    <t>Exorhum 2.0</t>
  </si>
  <si>
    <t>00130280</t>
  </si>
  <si>
    <t>ANTIHPERT</t>
  </si>
  <si>
    <t>00130282</t>
  </si>
  <si>
    <t>ALIMFIT</t>
  </si>
  <si>
    <t>00130284</t>
  </si>
  <si>
    <t>CNRS</t>
  </si>
  <si>
    <t>00130288</t>
  </si>
  <si>
    <t>UNIVERSITE DE ROUEN NORMANDIE</t>
  </si>
  <si>
    <t>NeurOncoChimie</t>
  </si>
  <si>
    <t>00130290</t>
  </si>
  <si>
    <t>ZIRCO_PHOTO_COP</t>
  </si>
  <si>
    <t>00130294</t>
  </si>
  <si>
    <t>DEFHY3GEO</t>
  </si>
  <si>
    <t>00130296</t>
  </si>
  <si>
    <t>00130297</t>
  </si>
  <si>
    <t>CopHERL phase 2</t>
  </si>
  <si>
    <t>00130298</t>
  </si>
  <si>
    <t>00130299</t>
  </si>
  <si>
    <t>ESIGELEC</t>
  </si>
  <si>
    <t>00130302</t>
  </si>
  <si>
    <t>MOCUB</t>
  </si>
  <si>
    <t>00130303</t>
  </si>
  <si>
    <t>FUSIONSATMET</t>
  </si>
  <si>
    <t>00130304</t>
  </si>
  <si>
    <t>HYBRID</t>
  </si>
  <si>
    <t>00130305</t>
  </si>
  <si>
    <t>ARBRE</t>
  </si>
  <si>
    <t>00130306</t>
  </si>
  <si>
    <t>00130307</t>
  </si>
  <si>
    <t>PICODUV</t>
  </si>
  <si>
    <t>00130309</t>
  </si>
  <si>
    <t>CEREMA</t>
  </si>
  <si>
    <t>00130310</t>
  </si>
  <si>
    <t>00130636</t>
  </si>
  <si>
    <t>CERTAM</t>
  </si>
  <si>
    <t>TELP</t>
  </si>
  <si>
    <t>00130697</t>
  </si>
  <si>
    <t>NORM3D</t>
  </si>
  <si>
    <t>Projet LoRRI</t>
  </si>
  <si>
    <t>00130750</t>
  </si>
  <si>
    <t>BACLOG</t>
  </si>
  <si>
    <t>00130751</t>
  </si>
  <si>
    <t>Roborative</t>
  </si>
  <si>
    <t>LoRRI (Localisation et Reconnaissance d’objets 3D dans un nuage de points 3D - applications en Robotique et à l’Industrie)</t>
  </si>
  <si>
    <t>00130814</t>
  </si>
  <si>
    <t>Loop DEE Science</t>
  </si>
  <si>
    <t>Projet GROUND-Stroke</t>
  </si>
  <si>
    <t>00130842</t>
  </si>
  <si>
    <t>Neo Xperiences</t>
  </si>
  <si>
    <t>Neo-Reeduc - Réalité mixte pour une nouvelle approche de la rééducation motrice</t>
  </si>
  <si>
    <t>00130844</t>
  </si>
  <si>
    <t>Normandie Incubation</t>
  </si>
  <si>
    <t>Financement des services de conseil et d'appui en matière d'innovation rattachable aux projets innovants 2022</t>
  </si>
  <si>
    <t>00131095</t>
  </si>
  <si>
    <t>Biogalenys</t>
  </si>
  <si>
    <t>Projet MAP-N</t>
  </si>
  <si>
    <t>00131993</t>
  </si>
  <si>
    <t>COMUE Normandie Valorisation</t>
  </si>
  <si>
    <t>PUI</t>
  </si>
  <si>
    <t>00132293</t>
  </si>
  <si>
    <t>Analyses et Surface</t>
  </si>
  <si>
    <t>PLAPHYMOB</t>
  </si>
  <si>
    <t>00132653</t>
  </si>
  <si>
    <t>CEVAA</t>
  </si>
  <si>
    <t>IASTELEC</t>
  </si>
  <si>
    <t>00132977</t>
  </si>
  <si>
    <t>Restructuration CREC - Phase 2</t>
  </si>
  <si>
    <t>Map-N</t>
  </si>
  <si>
    <t>00130793</t>
  </si>
  <si>
    <t>DRACCAR</t>
  </si>
  <si>
    <t>00130876</t>
  </si>
  <si>
    <t>France Energies Marines SAS</t>
  </si>
  <si>
    <t>00130901</t>
  </si>
  <si>
    <t>00130902</t>
  </si>
  <si>
    <t>FACTEM</t>
  </si>
  <si>
    <t>OASIS</t>
  </si>
  <si>
    <t>00127445</t>
  </si>
  <si>
    <t xml:space="preserve">Programme de plantation 2022-2025 </t>
  </si>
  <si>
    <t>00127492</t>
  </si>
  <si>
    <t xml:space="preserve">Maison de la Rivière et du Paysage </t>
  </si>
  <si>
    <t>Plantation de haies pour des producteurs de lait en AOP de la laiterie Gillot</t>
  </si>
  <si>
    <t>00127436</t>
  </si>
  <si>
    <t xml:space="preserve">Syndicat Mixte du Bassin de la Dives </t>
  </si>
  <si>
    <t>Actions en faveur de la trame verte et bleue sur le bassin versant de la Dives de 2022-2024</t>
  </si>
  <si>
    <t>00127481</t>
  </si>
  <si>
    <t>Programme de recomposition bocagère de la CAMSMN 2022-2023</t>
  </si>
  <si>
    <t>00127141</t>
  </si>
  <si>
    <t>Programme de restauration des cours d'eau des bassins versants de la Côte ouest et affluents de la Douve - Tranches 2 et 3 (2022-2023)</t>
  </si>
  <si>
    <t>ENVA</t>
  </si>
  <si>
    <t>ASES</t>
  </si>
  <si>
    <t>00134576</t>
  </si>
  <si>
    <t>00134742</t>
  </si>
  <si>
    <t>NXP</t>
  </si>
  <si>
    <t>FINOS</t>
  </si>
  <si>
    <t>00134828</t>
  </si>
  <si>
    <t>VITA+</t>
  </si>
  <si>
    <t>00134695</t>
  </si>
  <si>
    <t>00135976</t>
  </si>
  <si>
    <t>00136882</t>
  </si>
  <si>
    <t>Financement des services de conseil et d'appui en matière d'innovation rattachés aux projets innovants 2023 - RDI</t>
  </si>
  <si>
    <t>00137544</t>
  </si>
  <si>
    <t>Oncodiag</t>
  </si>
  <si>
    <t>Colodiag</t>
  </si>
  <si>
    <t>00137423</t>
  </si>
  <si>
    <t>00136079</t>
  </si>
  <si>
    <t>URSCOP</t>
  </si>
  <si>
    <t>Alter'venture Ouest Normandie</t>
  </si>
  <si>
    <t>00136187</t>
  </si>
  <si>
    <t>Plan d'action 2022/2025</t>
  </si>
  <si>
    <t>00137016</t>
  </si>
  <si>
    <t>00137134</t>
  </si>
  <si>
    <t>Inclusion sociale par le travail indépendant</t>
  </si>
  <si>
    <t>00139210</t>
  </si>
  <si>
    <t>BAGE@NFS</t>
  </si>
  <si>
    <t>00128584</t>
  </si>
  <si>
    <t>CONSERVATOIRE D'ESPACES NATURELS DE NORMANDIE</t>
  </si>
  <si>
    <t>Gestion de la Réserve naturelle Régionale des Anciennes Carrières d'Orival 2022-2023</t>
  </si>
  <si>
    <t>00128622</t>
  </si>
  <si>
    <t>Gestion de la Réserve naturelle Régionale de la Côte de la Fontaine  2022-2023</t>
  </si>
  <si>
    <t>00140087</t>
  </si>
  <si>
    <t>Asso La Blanche Maison</t>
  </si>
  <si>
    <t>AGRI INNOV NORMAND</t>
  </si>
  <si>
    <t>00140092</t>
  </si>
  <si>
    <t>IDELE</t>
  </si>
  <si>
    <t>00135081</t>
  </si>
  <si>
    <t>Cordon DS2i</t>
  </si>
  <si>
    <t>Clear Space</t>
  </si>
  <si>
    <t>00135744</t>
  </si>
  <si>
    <t>00135134</t>
  </si>
  <si>
    <t>Drone XTR</t>
  </si>
  <si>
    <t>00136933</t>
  </si>
  <si>
    <t>Préfigurer les super incubateurs de l'ESS</t>
  </si>
  <si>
    <t>00140754</t>
  </si>
  <si>
    <t>Normandie Equine Vallée</t>
  </si>
  <si>
    <t>Réhabilitation et extension de locaux de recherche dans le cadre du développement du campus international du cheval à Goustranville</t>
  </si>
  <si>
    <t>00140147</t>
  </si>
  <si>
    <t>PVAC 2 : Plateforme pour le Véhicule Autonome et Connecté Phase 2</t>
  </si>
  <si>
    <t>00139559</t>
  </si>
  <si>
    <t>CARMEN</t>
  </si>
  <si>
    <t>00140220</t>
  </si>
  <si>
    <t>UNIVERSITE DE CAEN NORMANDIE</t>
  </si>
  <si>
    <t>TRISIM</t>
  </si>
  <si>
    <t>00140211</t>
  </si>
  <si>
    <t>NormandSea</t>
  </si>
  <si>
    <t>00140224</t>
  </si>
  <si>
    <t>GEMM Plus</t>
  </si>
  <si>
    <t>00139513</t>
  </si>
  <si>
    <t>GEMM 2023</t>
  </si>
  <si>
    <t>00139568</t>
  </si>
  <si>
    <t>CRYOTEM-CLEM</t>
  </si>
  <si>
    <t>00143230</t>
  </si>
  <si>
    <t>Etap SA</t>
  </si>
  <si>
    <t>Etap Lab - Stroktura</t>
  </si>
  <si>
    <t>00143159</t>
  </si>
  <si>
    <t>Unicaen - Projet Stroktura</t>
  </si>
  <si>
    <t>00143518</t>
  </si>
  <si>
    <t>Assystem Engineering</t>
  </si>
  <si>
    <t>Assystem - Projet Fusion</t>
  </si>
  <si>
    <t>00142025</t>
  </si>
  <si>
    <t>CESI Association</t>
  </si>
  <si>
    <t>CESI - Projet Optiman</t>
  </si>
  <si>
    <t>00142255</t>
  </si>
  <si>
    <t>Ateliers L. Maugars</t>
  </si>
  <si>
    <t>Maugars - Projet Optiman</t>
  </si>
  <si>
    <t>00136178</t>
  </si>
  <si>
    <t>Plateforme Fabrication Additive Normande Polymères</t>
  </si>
  <si>
    <t>00135622</t>
  </si>
  <si>
    <t>INSA Rouen Normandie</t>
  </si>
  <si>
    <t>00135834</t>
  </si>
  <si>
    <t>ARKEMA France</t>
  </si>
  <si>
    <t>00135941</t>
  </si>
  <si>
    <t>DEMGY Normandie</t>
  </si>
  <si>
    <t>00140695</t>
  </si>
  <si>
    <t>EINEA</t>
  </si>
  <si>
    <t>Projet E-Borne</t>
  </si>
  <si>
    <t>00139061</t>
  </si>
  <si>
    <t>ACTALIA - DEVELOPPEMENT ET VALORISATION D‘EXPERTISES</t>
  </si>
  <si>
    <t>00140106</t>
  </si>
  <si>
    <t>IMAGE-TREAT</t>
  </si>
  <si>
    <t>00130287</t>
  </si>
  <si>
    <t>GROUPE ORNITHOLOGIQUE NORMAND</t>
  </si>
  <si>
    <t>Limicoles nicheurs des plages</t>
  </si>
  <si>
    <t>00137925</t>
  </si>
  <si>
    <t>Plan Régional d’actions Chiroptères de Normandie - années 22/23</t>
  </si>
  <si>
    <t>Mise en oeuvre des opérations de gestion 2022-2023 de la Réserve naturelle régionale de la Clairière forestière de Bresolettes</t>
  </si>
  <si>
    <t>OFFICE NATIONAL DES FORÊTS</t>
  </si>
  <si>
    <t xml:space="preserve">Programme d'Actions 2022-2023 de la Réserve Naturelle Régionale de la Clairière forestière de Bresolettes </t>
  </si>
  <si>
    <t>00133685</t>
  </si>
  <si>
    <t xml:space="preserve">Rouen Normandie Mobilité intelligente pour tous </t>
  </si>
  <si>
    <t>2.8</t>
  </si>
  <si>
    <t>COMMUNE DE CAEN</t>
  </si>
  <si>
    <t>4.6</t>
  </si>
  <si>
    <t>00143491</t>
  </si>
  <si>
    <t xml:space="preserve">CAMPUS 2025 Saint-Lô - Bâtiment Recherche </t>
  </si>
  <si>
    <t>00144762</t>
  </si>
  <si>
    <t>Cyclope</t>
  </si>
  <si>
    <t>00144298</t>
  </si>
  <si>
    <t>COMUE</t>
  </si>
  <si>
    <t>Normandie Valorisation - Actions 2023</t>
  </si>
  <si>
    <t>00141429</t>
  </si>
  <si>
    <t>00142354</t>
  </si>
  <si>
    <t>00142377</t>
  </si>
  <si>
    <t>Projet départemental de sensibilisation des Manchois aux changements côtiers</t>
  </si>
  <si>
    <t>00142423</t>
  </si>
  <si>
    <t>Syndicat mixte gestion du PNR Carentan les Marais</t>
  </si>
  <si>
    <t>Adaptation de la bande côtière de l'Est du Cotentin au changement climatique</t>
  </si>
  <si>
    <t>2.4</t>
  </si>
  <si>
    <t>2.6</t>
  </si>
  <si>
    <t>69</t>
  </si>
  <si>
    <t>00136715</t>
  </si>
  <si>
    <t>Assistance à maîtrise d’ouvrage à la mise en œuvre de l’observatoire régional de la prévention et la gestion des déchets et des matériaux du BTP en Normandie</t>
  </si>
  <si>
    <t xml:space="preserve">00138889 </t>
  </si>
  <si>
    <t>Programme de restauration et de gestion des sites naturels de la Métropole Rouen Normandie</t>
  </si>
  <si>
    <t>00138966</t>
  </si>
  <si>
    <t>Contrat Natura 2000 Romilly-sur-Andelle</t>
  </si>
  <si>
    <t>00138972</t>
  </si>
  <si>
    <t>Contrat Natura 2000 "Coteaux d’Amfreville-sous-les-Monts"</t>
  </si>
  <si>
    <t>00138975</t>
  </si>
  <si>
    <t>Contrat Natura 2000 " Mont-Rôty La Côte de Folleville »</t>
  </si>
  <si>
    <t>Contrat Natura 2000 « La Côte Saint-Jacques »</t>
  </si>
  <si>
    <t>00138987</t>
  </si>
  <si>
    <t>Contrat Natura 2000 « Le coteau de Villy-sur-Yères »</t>
  </si>
  <si>
    <t>00138997</t>
  </si>
  <si>
    <t>Contrat Natura 2000 « Gorges de Saint-Aubert »</t>
  </si>
  <si>
    <t>Contrat Natura 2000 "Pays d'Auge"</t>
  </si>
  <si>
    <t>00139041</t>
  </si>
  <si>
    <t xml:space="preserve">CDC Côte Ouest Centre Manche </t>
  </si>
  <si>
    <t>Nettoyage respectueux des laisses de mer</t>
  </si>
  <si>
    <t xml:space="preserve">Association gestion réserve des Courtils de Bouquelon </t>
  </si>
  <si>
    <t>Réalisation d'équipements pastoraux pour la gestion de la réserve naturelle des Courtils de Bouquelon</t>
  </si>
  <si>
    <t xml:space="preserve">SCI Pinterville Parc </t>
  </si>
  <si>
    <t>Entretien de milieux ouverts (landes et pelouses) - Domaine de Pinterville</t>
  </si>
  <si>
    <t>00139132</t>
  </si>
  <si>
    <t>85</t>
  </si>
  <si>
    <t>00141869</t>
  </si>
  <si>
    <t>Syndicat mixte ATOUMOD</t>
  </si>
  <si>
    <t>Pour un service numérique de mobilité multimodale : vers un MaaS régional</t>
  </si>
  <si>
    <t>PARC NATUREL REGIONAL DU PERCHE / MAISON DU PARC</t>
  </si>
  <si>
    <t>00146976</t>
  </si>
  <si>
    <t>00147082</t>
  </si>
  <si>
    <t>00136004</t>
  </si>
  <si>
    <t>Normandie participations 2021-2027</t>
  </si>
  <si>
    <t>Normandie prêts participatifs 2021-2027</t>
  </si>
  <si>
    <t>MVP</t>
  </si>
  <si>
    <t>Nov'A Recherche</t>
  </si>
  <si>
    <t>00128228</t>
  </si>
  <si>
    <t>Préservation et gestion des réservoirs de biodiversité de la Métropole Rouen Normandie</t>
  </si>
  <si>
    <t>00143798</t>
  </si>
  <si>
    <t>Mettre en oeuvre le plan de gestion de la RNR Pierriers de Normandie en 2022-2023</t>
  </si>
  <si>
    <t>00143799</t>
  </si>
  <si>
    <t>Mettre en oeuvre le plan de gestion de la RNR géologique de Normandie-Maine en 2022-2023</t>
  </si>
  <si>
    <t>00128577</t>
  </si>
  <si>
    <t>Gestion de sites et élaboration de plan de gestion Zones humides Loire 7 sites</t>
  </si>
  <si>
    <t>00128631</t>
  </si>
  <si>
    <t>Gestion de sites-Zones humides 18 sites</t>
  </si>
  <si>
    <t>00148166</t>
  </si>
  <si>
    <t>Gestion de la RNR des Marais de la Taute 2022-2023</t>
  </si>
  <si>
    <t>5.1</t>
  </si>
  <si>
    <t>00141600</t>
  </si>
  <si>
    <t>COMMUNE DE PONTORSON</t>
  </si>
  <si>
    <t>Création d'un Pôle d'Echanges Multimodal à Pontorson</t>
  </si>
  <si>
    <t>00133077</t>
  </si>
  <si>
    <t>INSTITUT MEDICAL SIMONE VEIL</t>
  </si>
  <si>
    <t>Déploiement de l'Institut Médical Simone Veil - Accès à l'Interruption Volontaire de Grossesse (IVG) médicamenteuse précoce</t>
  </si>
  <si>
    <t>00132411</t>
  </si>
  <si>
    <t>ASSOCIATION POUR L'EMERGENCE DE LA CPTS DU COTENTIN</t>
  </si>
  <si>
    <t>Lancement et déploiement des missions de la CPTS du Cotentin</t>
  </si>
  <si>
    <t>00132905</t>
  </si>
  <si>
    <t>AIDE DOMICILE INSUFFISANTS RESPIRATOIRES</t>
  </si>
  <si>
    <t>Problématique des déserts médicaux régionaux: développement et mise en place d'un réseau de télé réhabilitation respiratoire en Normandie.</t>
  </si>
  <si>
    <t>00132909</t>
  </si>
  <si>
    <t>ARGENTAN INTERCOM</t>
  </si>
  <si>
    <t>Création d'un poste de chargé(e) de mission dédié au développement de l'offre de soins sur le territoire d'Argentan Intercom</t>
  </si>
  <si>
    <t>00132910</t>
  </si>
  <si>
    <t>COMMUNE DE COURCELLES SUR SEINE</t>
  </si>
  <si>
    <t>Centre de santé communal de Courcelles sur Seine</t>
  </si>
  <si>
    <t>00127444</t>
  </si>
  <si>
    <t>Recrutement d'un chargé de mission prévention/promotion de la santé pour le territoire de la Métropole Rouen Normandie</t>
  </si>
  <si>
    <t>FTJ</t>
  </si>
  <si>
    <t>00145535</t>
  </si>
  <si>
    <t>00145476</t>
  </si>
  <si>
    <t>8.1</t>
  </si>
  <si>
    <t>NIGERMAT</t>
  </si>
  <si>
    <t>Investissement productif pour l’amélioration de la performance énergétique</t>
  </si>
  <si>
    <t xml:space="preserve">SECOMI </t>
  </si>
  <si>
    <t>Investissement productif pour l'amélioration des performances énergétiques, la modernisation et la diversification de l'activité</t>
  </si>
  <si>
    <t>00141291</t>
  </si>
  <si>
    <t>CC PRE-BOCAGE INTERCOM</t>
  </si>
  <si>
    <t>Stratégie Trame Verte, Bleue et Noire</t>
  </si>
  <si>
    <t>00142030</t>
  </si>
  <si>
    <t>COMMUNAUTÉ DE COMMUNES PONT-AUDEMER VAL DE RISLE</t>
  </si>
  <si>
    <t>Elaboration d'un programme pluriannuel milieux aquatiques et humides Plateau et allée de la Risle</t>
  </si>
  <si>
    <t>00142200</t>
  </si>
  <si>
    <t>Etude Trame Verte Bleue et Noire de la Métropole Rouen Normandie</t>
  </si>
  <si>
    <t>00142376</t>
  </si>
  <si>
    <t>EVREUX PORTES DE NORMANDIE</t>
  </si>
  <si>
    <t>00142400</t>
  </si>
  <si>
    <t>CC CINGAL-SUISSE NORMANDE</t>
  </si>
  <si>
    <t>Agir pour la Trame Verte et Bleue en Cingal Suisse Normande</t>
  </si>
  <si>
    <t>00137779</t>
  </si>
  <si>
    <t>CC INTERCOM DE LA VIRE AU NOIREAU</t>
  </si>
  <si>
    <t>Travaux de restauration de la trame verte et bleue - Programmes « Gestion des Milieux Aquatiques »</t>
  </si>
  <si>
    <t>00137915</t>
  </si>
  <si>
    <t>COMMUNE DE BAYEUX</t>
  </si>
  <si>
    <t>Aménagement de 8 ouvrages hydrauliques sur l’Aure</t>
  </si>
  <si>
    <t>00148158</t>
  </si>
  <si>
    <t>Atelier Sérigraphique de la Bresle</t>
  </si>
  <si>
    <t xml:space="preserve">Machines automatiques universelles de sérigraphie et ocillage </t>
  </si>
  <si>
    <t>00146790</t>
  </si>
  <si>
    <t>CIRCOÉ</t>
  </si>
  <si>
    <t>ISIFORECAST</t>
  </si>
  <si>
    <t>00146789</t>
  </si>
  <si>
    <t>UNIVERSITE LE HAVRE NORMANDIE</t>
  </si>
  <si>
    <t>00148292</t>
  </si>
  <si>
    <t>CYCERON : Réhabilitation de l’aile B du bâtiment et construction d’un nouveau bâtiment interconnecté avec le bâtiment existant (aile E)</t>
  </si>
  <si>
    <t>00147592</t>
  </si>
  <si>
    <t>ONF</t>
  </si>
  <si>
    <t>Contrat Natura 2000 2023 Travaux Tourbières FR2500100 La Lande de Goult</t>
  </si>
  <si>
    <t>00147676</t>
  </si>
  <si>
    <t>Commune De Evreux</t>
  </si>
  <si>
    <t>Contrat Natura 2000 2023 Préservation Coteaux FR2300128 Evreux</t>
  </si>
  <si>
    <t>00147706</t>
  </si>
  <si>
    <t>Contrat Natura 2000 2023 Travaux ZH FR2300131  Beaubec La Rosière</t>
  </si>
  <si>
    <t>00147783</t>
  </si>
  <si>
    <t>Contrat Natura 2000 2023 Entretien Pelouses FR2300128 Le Fournet</t>
  </si>
  <si>
    <t>00147845</t>
  </si>
  <si>
    <t xml:space="preserve">Contrat Natura 2000 2023 Entretien Coteau FR2300126 Vatteville </t>
  </si>
  <si>
    <t>00147856</t>
  </si>
  <si>
    <t xml:space="preserve">Contrat Natura 2000 2023 Restauration Entretien Coteaux  FR2300124 Belbeuf </t>
  </si>
  <si>
    <t>00147857</t>
  </si>
  <si>
    <t>Contrat Natura 2000 2023 Pelouses Calcicoles FR2300126 Château-Gaillard</t>
  </si>
  <si>
    <t>00147870</t>
  </si>
  <si>
    <t>CDC Côte Ouest Centre Manche</t>
  </si>
  <si>
    <t>Contrat Natura 2000 2023 Travaux Landes et Littoral FR2500081 LA FEUILLIE/PIROU/LESSAY</t>
  </si>
  <si>
    <t>00147881</t>
  </si>
  <si>
    <t>Contrat Natura 2000 2023 Pelouses Calcicoles FR2300126 Vironvay</t>
  </si>
  <si>
    <t>00133028</t>
  </si>
  <si>
    <t>ASSOCIATION POUR L'EMERGENCE DE LA CPTS CAEN-COURONNE</t>
  </si>
  <si>
    <t>Lancement et déploiement des missions de la CPTS Caen-couronne</t>
  </si>
  <si>
    <t>00133034</t>
  </si>
  <si>
    <t>COMMUNAUTE D'AGGLOMERATION SEINE EURE</t>
  </si>
  <si>
    <t>Recrutement pour un CDD de 3 ans pour un poste : Chargé de mission Stratégie et Attractivité des professionnels de santé</t>
  </si>
  <si>
    <t>00133730</t>
  </si>
  <si>
    <t xml:space="preserve">Recrutement pour un CDD de 3 ans pour un poste : Conseiller technique Collectivités et Professionnels de Santé  </t>
  </si>
  <si>
    <t>00132582</t>
  </si>
  <si>
    <t>FLERS AGGLO</t>
  </si>
  <si>
    <t>Création d'un poste de Chargé de développement en Promotion et prévention de la santé dans le cadre de la mise en place d'un Atelier Santé Ville</t>
  </si>
  <si>
    <t>00132439</t>
  </si>
  <si>
    <t>Commune de Mont-Saint-Aignan</t>
  </si>
  <si>
    <t>Végétalisation des cours de l'école élémentaire Saint-Exupéry</t>
  </si>
  <si>
    <t>00149963</t>
  </si>
  <si>
    <t>VISIPLAST DISPLAY</t>
  </si>
  <si>
    <t>FTJ - VISIPLAST DISPLAY - Investissements productifs pour la modernisation des ateliers et achat d'une pompe à chaleur</t>
  </si>
  <si>
    <t>00152170</t>
  </si>
  <si>
    <t>Projet PROMETE</t>
  </si>
  <si>
    <t>00152198</t>
  </si>
  <si>
    <t>00152140</t>
  </si>
  <si>
    <t>Projet AEGIS</t>
  </si>
  <si>
    <t>00152284</t>
  </si>
  <si>
    <t>SCALE OP</t>
  </si>
  <si>
    <t>00152289</t>
  </si>
  <si>
    <t>00148803</t>
  </si>
  <si>
    <t>LA FILATURE</t>
  </si>
  <si>
    <t>LA FILATURE EVREUX</t>
  </si>
  <si>
    <t>1.2</t>
  </si>
  <si>
    <t>00151221</t>
  </si>
  <si>
    <t>Super Incubateur du territoire de l'Agglo Seine-Eure</t>
  </si>
  <si>
    <t>00142653</t>
  </si>
  <si>
    <t>SYNDICAT MIXTE GESTION PARC NATUREL REGIONAL PERCHE</t>
  </si>
  <si>
    <t>Demande de subvention pluriannuelle (2023-2025) contrat territorial Huisne amont</t>
  </si>
  <si>
    <t>00143176</t>
  </si>
  <si>
    <t>SYNDICAT INTERCOMMUNAL D'AMÉNAGEMENT ET D'ENTRETIEN DE LA SIENNE</t>
  </si>
  <si>
    <t>Restauration de la trame verte et bleue sur le bassin versant de la Sienne en 2023</t>
  </si>
  <si>
    <t>00137990</t>
  </si>
  <si>
    <t>SYNDICAT DU BASSIN VERSANT DE LA TOUQUES</t>
  </si>
  <si>
    <t>PPRE Touques Ornaise tranche n°5 - Travaux de remise en fond de vallée du ruisseau du Bourgel sur la commune d'Avernes-Saint-Gourgon - Lutte contre les EEE et restauration de mares et du bocage</t>
  </si>
  <si>
    <t>00143007</t>
  </si>
  <si>
    <t>Restauration de la trame verte et bleue sur le Saint-Lois</t>
  </si>
  <si>
    <t>00143162</t>
  </si>
  <si>
    <t>SYNDICAT MIXTE DU PARC NATUREL REGIONAL DU PERCHE</t>
  </si>
  <si>
    <t>Restauration de la Trame Verte et Bleue du Parc Naturel Régional du Perche</t>
  </si>
  <si>
    <t>00142955</t>
  </si>
  <si>
    <t>SYNDICAT MIXTE PARC NATUREL REGIONAL NORMANDIE-MAINE</t>
  </si>
  <si>
    <t>Travaux de restauration de la Trame Verte et Bleue du PNR Normandie-Maine - Intervention sur les milieux naturels et maillage bocager de la partie Normande du Parc</t>
  </si>
  <si>
    <t>00143000</t>
  </si>
  <si>
    <t xml:space="preserve">Programme de préservation et de restauration du bocage sur le territoire de la Communauté de communes Côte Ouest Centre Manche </t>
  </si>
  <si>
    <t>00143183</t>
  </si>
  <si>
    <t>FEDERATION REGIONALE DES CHASSEURS DE NORMANDIE</t>
  </si>
  <si>
    <t>Contribution à la restauration de la Trame verte et Bleue en Normandie 2023</t>
  </si>
  <si>
    <t>00143161</t>
  </si>
  <si>
    <t>Programme de restauration de mares</t>
  </si>
  <si>
    <t>00143088</t>
  </si>
  <si>
    <t xml:space="preserve">SYNDICAT MIXTE DES BASSINS VERSANTS DU DUN ET DE LA VEULES </t>
  </si>
  <si>
    <t>Renforcement du réseau de haies et de mares sur le bassin versant du Dun et de la Veules</t>
  </si>
  <si>
    <t>00143074</t>
  </si>
  <si>
    <t xml:space="preserve">SYNDICAT MIXTE DU BESSIN VERSANT DE L'AUSTREBERTHE ET DU SAFFIMBEC  </t>
  </si>
  <si>
    <t>Aménagement de la trame verte et bleue au SMBVAS 2024-2025</t>
  </si>
  <si>
    <t>00129868</t>
  </si>
  <si>
    <t>Commune de Montivilliers</t>
  </si>
  <si>
    <t>Aménagement du parc jardin de la sente des rivières</t>
  </si>
  <si>
    <t>00151777</t>
  </si>
  <si>
    <t xml:space="preserve">FTJ -AMF-Investissements productifs dans une machine-outil à commande numérique et une machine de contrôle 3D
</t>
  </si>
  <si>
    <t>COMMUNAUTE DE COMMUNES COTE OUEST CENTRE MANCHE</t>
  </si>
  <si>
    <t>FEDERATION DEPARTEMENTALE DES CHASSEURS 76</t>
  </si>
  <si>
    <t>00153328</t>
  </si>
  <si>
    <t>Opération Airborne 1964-2024</t>
  </si>
  <si>
    <t>FSE+</t>
  </si>
  <si>
    <t>00152726</t>
  </si>
  <si>
    <t>Financement des services de conseil et d'appui en matière d'innovation rattachés aux projets innovants 2024 - RDI</t>
  </si>
  <si>
    <t>00152237</t>
  </si>
  <si>
    <t>Cyber - NEAC</t>
  </si>
  <si>
    <t>00152139</t>
  </si>
  <si>
    <t>LINAGGLO</t>
  </si>
  <si>
    <t>00153250</t>
  </si>
  <si>
    <t>00152175</t>
  </si>
  <si>
    <t>00153109</t>
  </si>
  <si>
    <t>ACALMI (efficAcité d’un Complément ALiMentaire dans le SII)</t>
  </si>
  <si>
    <t>00153094</t>
  </si>
  <si>
    <t>00142106</t>
  </si>
  <si>
    <t>ASS POLE TES</t>
  </si>
  <si>
    <t>Digital Innovation Hub Normandy Advanced MObility (DIHNAMO)</t>
  </si>
  <si>
    <t>00150011</t>
  </si>
  <si>
    <t>Réalisation plateforme Hypervision</t>
  </si>
  <si>
    <t>2.1</t>
  </si>
  <si>
    <t>00146706</t>
  </si>
  <si>
    <t>OFFICE PUBLIC DE L'HABITAT DU DEPARTEMENT DE SEINE-MARITIME</t>
  </si>
  <si>
    <t>Rénovation énergétique BBC de 38 logements sociaux collectifs à Dieppe-Habitat 76</t>
  </si>
  <si>
    <t>00124947</t>
  </si>
  <si>
    <t>FOYER DU TOIT FAMILIAL</t>
  </si>
  <si>
    <t>Réhabilitation de 48 logements</t>
  </si>
  <si>
    <t>00119884</t>
  </si>
  <si>
    <t>OPHLM MANCHE HABITAT</t>
  </si>
  <si>
    <t>Rénovation énergétique BBC de 27/39 logements sociaux individuels à Juvigny-Les-Vallées, Romagny-Fontenay, Le Teilleul</t>
  </si>
  <si>
    <t>00127821</t>
  </si>
  <si>
    <t>Rénovation énergétique BBC de 12/24 logements à Saint-Martin de Landelles-MANCHE HABITAT</t>
  </si>
  <si>
    <t>00133074</t>
  </si>
  <si>
    <t>COMMUNE DE BREHAL</t>
  </si>
  <si>
    <t xml:space="preserve">Construction d'une maison pluridisciplinaire de santé </t>
  </si>
  <si>
    <t>00132444</t>
  </si>
  <si>
    <t>SYNDICAT MIXTE TRAITEMENT VALORISATION DES DECHETS MENAGERS REGION OUEST CALVADOS</t>
  </si>
  <si>
    <t>Le Parc, une vitrine des initiatives environnementales du territoire</t>
  </si>
  <si>
    <t>00132992</t>
  </si>
  <si>
    <t>COMMUNE DE DARNETAL</t>
  </si>
  <si>
    <t>Création du jardin traversant</t>
  </si>
  <si>
    <t>00128059</t>
  </si>
  <si>
    <t>DEPARTEMENT DE LA MANCHE</t>
  </si>
  <si>
    <t>Travaux de désimperméabilisation, de réaménagement et de revégétalisation des cours de récréation de trois collèges publics manchois</t>
  </si>
  <si>
    <t>5.2</t>
  </si>
  <si>
    <t>00127791</t>
  </si>
  <si>
    <t>COMMUNE DE LONGUEIL</t>
  </si>
  <si>
    <t>Projet entre deux rives séquence 5</t>
  </si>
  <si>
    <t>00153538</t>
  </si>
  <si>
    <t>00153486</t>
  </si>
  <si>
    <t>FTJ - CEREMA - PROJET RDI VALBOSED</t>
  </si>
  <si>
    <t>00153488</t>
  </si>
  <si>
    <t>FTJ - UNIVERSITE LE HAVRE NORMANDIE – PROJET RDI VALBOSED</t>
  </si>
  <si>
    <t>PROJET RDI VALBOSED</t>
  </si>
  <si>
    <t>00151505</t>
  </si>
  <si>
    <t xml:space="preserve">Guide secours Visuaud : Dispositif de guidage visuel et auditif  </t>
  </si>
  <si>
    <t>-</t>
  </si>
  <si>
    <t>2.2</t>
  </si>
  <si>
    <t>00128914</t>
  </si>
  <si>
    <t>ATMO NORMANDIE</t>
  </si>
  <si>
    <t>Fonctionnement de l'Observatoire Energie Climat Air de Normandie en 2022-2023</t>
  </si>
  <si>
    <t>00143079</t>
  </si>
  <si>
    <t>Programme régional d'actions en faveur des mares de Normandie</t>
  </si>
  <si>
    <t>00149969</t>
  </si>
  <si>
    <t>Programme régional d'actions relatif aux espèces exotiques envahissantes de Normandie</t>
  </si>
  <si>
    <t>00150314</t>
  </si>
  <si>
    <t>Programme régional d'action en faveur des espaces en libre évolution</t>
  </si>
  <si>
    <t>00142970</t>
  </si>
  <si>
    <t xml:space="preserve">SYNDICAT MIXTE RESTAURATION DES RIVIERES DE LA HAUTE ROUVRE </t>
  </si>
  <si>
    <t>Programme de restauration de la trame verte et bleue et restauration des milieux aquatique sur le bassin versant de la Rouvre</t>
  </si>
  <si>
    <t>COMMUNAUTE D'AGGLOMERATION LISIEUX NORMANDIE</t>
  </si>
  <si>
    <t>00133046</t>
  </si>
  <si>
    <t>ALCEANE - OFFICE PUBLIC DE L'HABITAT DE LA COMMUNAUTE URBAINE LE HAVRE SEINE METROPOLE</t>
  </si>
  <si>
    <t>Cité de l'Ormaie - Démolition de 25 pavillons et Transformation de l'espace en poumon vert</t>
  </si>
  <si>
    <t>00132912</t>
  </si>
  <si>
    <t xml:space="preserve">COMMUNE DU NEUBOURG </t>
  </si>
  <si>
    <t> Aménagement de l’allée du Champ de bataille</t>
  </si>
  <si>
    <t>00127422</t>
  </si>
  <si>
    <t>COMMUNE DE TOTES</t>
  </si>
  <si>
    <t>Requalification des espaces publics de la cité des champs</t>
  </si>
  <si>
    <t>00156998</t>
  </si>
  <si>
    <t xml:space="preserve"> MIMEREALITY - Plateforme 2024</t>
  </si>
  <si>
    <t>00156995</t>
  </si>
  <si>
    <t>CytoSpecSorter - Plateforme 2024</t>
  </si>
  <si>
    <t>00157003</t>
  </si>
  <si>
    <t>PROMET - Plateforme 2024</t>
  </si>
  <si>
    <t>00158954</t>
  </si>
  <si>
    <t>Analyses des Polluants Environnementaux (APE) - Plateforme 2024</t>
  </si>
  <si>
    <t>00156999</t>
  </si>
  <si>
    <t>INVIVO - Plateforme 2024</t>
  </si>
  <si>
    <t>00157001</t>
  </si>
  <si>
    <t>00156993</t>
  </si>
  <si>
    <t>GEMM - Plateforme 2024</t>
  </si>
  <si>
    <t>00158135</t>
  </si>
  <si>
    <t>TEMP-RENADIAG - Plateforme 2024</t>
  </si>
  <si>
    <t>00158022</t>
  </si>
  <si>
    <t>PVAC Phase 3 - Plateforme 2024</t>
  </si>
  <si>
    <t>00156991</t>
  </si>
  <si>
    <t>Magnétomètre SQUID HT - Plateforme 2024</t>
  </si>
  <si>
    <t>00156618</t>
  </si>
  <si>
    <t xml:space="preserve"> PLATONUS - Plateforme 2024</t>
  </si>
  <si>
    <t>00156546</t>
  </si>
  <si>
    <t>Elaboration d’un démonstrateur pour l’Indice Multifactoriel de Mesure de la Contribution Optimale de l’Environnement de Travail pour une Entreprise Performante : IMMOTEP</t>
  </si>
  <si>
    <t>00157487</t>
  </si>
  <si>
    <t>SERPE - Plateforme 2024</t>
  </si>
  <si>
    <t>00157502</t>
  </si>
  <si>
    <t>CPER INNOVONS 2 - Innov-Secure - Plateforme 2024</t>
  </si>
  <si>
    <t>00159089</t>
  </si>
  <si>
    <t>SLIM - Plateforme 2024</t>
  </si>
  <si>
    <t>00157249</t>
  </si>
  <si>
    <t>MatQuant2 - Plateforme</t>
  </si>
  <si>
    <t>00157005</t>
  </si>
  <si>
    <t>ANIME 3P-Plateforme 2024</t>
  </si>
  <si>
    <t>00157493</t>
  </si>
  <si>
    <t>Biopca-Plateforme2024</t>
  </si>
  <si>
    <t>00159084</t>
  </si>
  <si>
    <t>00156545</t>
  </si>
  <si>
    <t>IRYS - Plateforme 2024</t>
  </si>
  <si>
    <t>00157622</t>
  </si>
  <si>
    <t xml:space="preserve">PRELEA </t>
  </si>
  <si>
    <t>00158788</t>
  </si>
  <si>
    <t>AIM2</t>
  </si>
  <si>
    <t>00159411</t>
  </si>
  <si>
    <t>INSERM</t>
  </si>
  <si>
    <t>Thrombo-stroke</t>
  </si>
  <si>
    <t>00159092</t>
  </si>
  <si>
    <t>OP2LYSIS</t>
  </si>
  <si>
    <t>00159268</t>
  </si>
  <si>
    <t>CESI</t>
  </si>
  <si>
    <t>COHOMA</t>
  </si>
  <si>
    <t>00159394</t>
  </si>
  <si>
    <t>Conscience Robotics</t>
  </si>
  <si>
    <t>00159252</t>
  </si>
  <si>
    <t>00159557</t>
  </si>
  <si>
    <t>DELIVRONE</t>
  </si>
  <si>
    <t>U-Space</t>
  </si>
  <si>
    <t>00159628</t>
  </si>
  <si>
    <t>00156739</t>
  </si>
  <si>
    <t>Reuse Origin</t>
  </si>
  <si>
    <t>00154667</t>
  </si>
  <si>
    <t xml:space="preserve"> BAC-THERA - Objectif Label d'Excellence 2024</t>
  </si>
  <si>
    <t>00143750</t>
  </si>
  <si>
    <t>JESSICA France</t>
  </si>
  <si>
    <t>Accompagner la transformation numérique des entreprises de Normandie grâce aux technologies électroniques connectées et au logiciel embarqué, avec des objectifs de développement durable.</t>
  </si>
  <si>
    <t>00152150</t>
  </si>
  <si>
    <t>00155618</t>
  </si>
  <si>
    <t>00152162</t>
  </si>
  <si>
    <t>2024 - Accompagnement à la création d'activités et d'emploi</t>
  </si>
  <si>
    <t>00126757</t>
  </si>
  <si>
    <t>MANCHE HABITAT</t>
  </si>
  <si>
    <t>Rénovation énergétique BBC de 17 logements sociaux collectifs à Avranches</t>
  </si>
  <si>
    <t>00133650</t>
  </si>
  <si>
    <t>ROUEN HABITAT</t>
  </si>
  <si>
    <t>Rénovation énergétique BBC de 36 logements sociaux collectifs Immeuble Perrin à Rouen</t>
  </si>
  <si>
    <t>00138729</t>
  </si>
  <si>
    <t>HABITAT 76</t>
  </si>
  <si>
    <t>Rénovation énergétique BBC de 24 logements sociaux collectifs Immeuble Jacques Anquetil à Eu</t>
  </si>
  <si>
    <t>00150363</t>
  </si>
  <si>
    <t>SEMINOR</t>
  </si>
  <si>
    <t>Rénovation énergétique HPE de 36 logements sociaux collectifs à Saint Romain de Colbosc</t>
  </si>
  <si>
    <t>00138486</t>
  </si>
  <si>
    <t>Rénovation énergétique BBC de 15 logements sociaux individuels à Gonfreville l'Orcher</t>
  </si>
  <si>
    <t>00151680</t>
  </si>
  <si>
    <t>Rénovation énergétique BBC de 49 logements sociaux collectifs à Grand Quevilly</t>
  </si>
  <si>
    <t>00145584</t>
  </si>
  <si>
    <t>HLM COUTANCES GRANVILLE</t>
  </si>
  <si>
    <t>Rénovation énergétique BBC de 65 logements sociaux collectifs (5, 7, 9 et 40 rue Les Seringas) à Coutances</t>
  </si>
  <si>
    <t>00145588</t>
  </si>
  <si>
    <t>Rénovation énergétique BBC de 34 logements sociaux collectifs (42 et 44 rue Les Seringas) à Coutances</t>
  </si>
  <si>
    <t>00145233</t>
  </si>
  <si>
    <t>EBS HABITAT</t>
  </si>
  <si>
    <t>Rénovation énergétique BBC de 63 logements sociaux collectifs à Elbeuf</t>
  </si>
  <si>
    <t>00145915</t>
  </si>
  <si>
    <t>Rénovation énergétique BBC de 41 logements sociaux collectifs à Cléon</t>
  </si>
  <si>
    <t>00154890</t>
  </si>
  <si>
    <t>COMMUNAUTE D'AGGLOMERATION DE LA REGION DIEPPOISE</t>
  </si>
  <si>
    <t>Mise en oeuvre d'un Espace Conseil France Rénov'</t>
  </si>
  <si>
    <t>00154635</t>
  </si>
  <si>
    <t>Le service d'accompagnement énergétique de Caen la mer</t>
  </si>
  <si>
    <t>00158086</t>
  </si>
  <si>
    <t>EQUEMAUBIO</t>
  </si>
  <si>
    <t xml:space="preserve"> Projet de méthanisation agricole individuel SARL EQUEMAUBIO</t>
  </si>
  <si>
    <t>00158131</t>
  </si>
  <si>
    <t>COLIN BIOGAZ</t>
  </si>
  <si>
    <t>Projet de méthanisation à la ferme en injection de biométhane sur le réseau GRDF</t>
  </si>
  <si>
    <t>00157835</t>
  </si>
  <si>
    <t>SARL LA VRAINIERE</t>
  </si>
  <si>
    <t>Création d'une unité de méthanisation individuel en injection de biométhane sur le réseau GRDF</t>
  </si>
  <si>
    <t>00154143</t>
  </si>
  <si>
    <t>Contrat Natura 2000 2024  FR2300131  PBH TOURBIERE PATURAGE</t>
  </si>
  <si>
    <t>00154492</t>
  </si>
  <si>
    <t>Contrat Natura 2000 2024  FR2300126 BSAAG PELOUSE SILICICOLE</t>
  </si>
  <si>
    <t>00154542</t>
  </si>
  <si>
    <t>SYND MIXTE GESTION PARC NATUREL REGIONAL</t>
  </si>
  <si>
    <t>Contrat Natura 2000 2024  FR2500088 PNRMCB SANGSURIERE FAUCHE PATUR MARE</t>
  </si>
  <si>
    <t>00154638</t>
  </si>
  <si>
    <t>Contrat Natura 2000 2024  FR2300128 CENN MUZY PELOUSE CALCI</t>
  </si>
  <si>
    <t>00154641</t>
  </si>
  <si>
    <t>Contrat Natura 2000 2024  FR2300128 CENN EZY PELOUSE CALCI</t>
  </si>
  <si>
    <t>00154658</t>
  </si>
  <si>
    <t>Contrat Natura 2000 2024  FR2312003 TAS SMB AMENAGEMENT ETANG</t>
  </si>
  <si>
    <t>00154681</t>
  </si>
  <si>
    <t>Contrat Natura 2000 2024  FR23000126 CENN THUIT ET ROQUETTE PELOUSE</t>
  </si>
  <si>
    <t>00154682</t>
  </si>
  <si>
    <t>Contrat Natura 2000 2024  FR2300126 BSAAG FR2312003 TAS PELOUSE ALLUVIALE</t>
  </si>
  <si>
    <t>00154684</t>
  </si>
  <si>
    <t>Contrat Natura 2000 2024  FR2500081 CENN FAR WEST RESTAURATION HERBIER PRAIRIE</t>
  </si>
  <si>
    <t>00154702</t>
  </si>
  <si>
    <t>Contrat Natura 2000 2024  FR2300126 BSAAG CENN COTE DE LA ROQUE PELOUSE CALCI</t>
  </si>
  <si>
    <t>00154705</t>
  </si>
  <si>
    <t>Contrat Natura 2000 2024  FR2300152 CENN GIVERNY PELOUSE EEE</t>
  </si>
  <si>
    <t>00154715</t>
  </si>
  <si>
    <t>Contrat Natura 2000 2024  FR2500094 CENN MARAIS CHICHEBOVILLE</t>
  </si>
  <si>
    <t>00154719</t>
  </si>
  <si>
    <t>Contrat Natura 2000 2024  FR2500109 CENN HOULES BLANCHES PELOUSE</t>
  </si>
  <si>
    <t>00154728</t>
  </si>
  <si>
    <t>Contrat Natura 2000 2024  FR2502015 CENN PITOISIERE PRAIRIE</t>
  </si>
  <si>
    <t>00154731</t>
  </si>
  <si>
    <t>Contrat Natura 2000 2024  FR2300122 FOULBEC FORET ALLUVIALE</t>
  </si>
  <si>
    <t>00154790</t>
  </si>
  <si>
    <t>Contrat Natura 2000 2024  FR2300122 BEREPION MARAIS VERNIER ARBRES TETARDS</t>
  </si>
  <si>
    <t>00154791</t>
  </si>
  <si>
    <t>Contrat Natura 2000 2024 FR2502012 CD50 CAVIGNY GRILLE CHIRO</t>
  </si>
  <si>
    <t>00154803</t>
  </si>
  <si>
    <t>Contrat Natura 2000 2024  FR2500100 CD61 PETITS RIAUX TOURBIERES ET LANDES</t>
  </si>
  <si>
    <t>00150230</t>
  </si>
  <si>
    <t>Cellule de Suivi Du Littoral Normand</t>
  </si>
  <si>
    <t>Suivi des laminaires sur le littoral normand</t>
  </si>
  <si>
    <t>00150346</t>
  </si>
  <si>
    <t>SEINE NORMANDIE MIGRATEURS</t>
  </si>
  <si>
    <t>Alimentation et développement d'un tableau de bord portant sur les poissons migrateurs amphihalins à l'échelle de la Normandie.</t>
  </si>
  <si>
    <t>00150323</t>
  </si>
  <si>
    <t>AGENCE NORMANDE DE LA BIODIVERSITÉ ET DU DÉVELOPPEMENT DURABLE (ANBDD)</t>
  </si>
  <si>
    <t>Développer les connaissances pour protéger les espèces et les habitats.</t>
  </si>
  <si>
    <t>00140955</t>
  </si>
  <si>
    <t>00131862</t>
  </si>
  <si>
    <t>Création d'un pôle Economie Social et Solidaire  -  Tiers-Lieu solidaire et culturel</t>
  </si>
  <si>
    <t>00131479</t>
  </si>
  <si>
    <t>LE HAVRE SEINE METROPOLE</t>
  </si>
  <si>
    <t>Reconversion du site SNCF en friche situé rue Demidoff en un espace de dépôt pour le projet d’extension du réseau de tramway de la Communauté Urbaine de Le Havre Seine Métropole</t>
  </si>
  <si>
    <t>00132962</t>
  </si>
  <si>
    <t>COMMUNE DE ELBEUF</t>
  </si>
  <si>
    <t>Aménagement du jardin de l'Hotel de Ville</t>
  </si>
  <si>
    <t>00128261</t>
  </si>
  <si>
    <t>ROUEN NORMANDIE AMENAGEMENT - SOCIETE PUBLIQUE LOCALE</t>
  </si>
  <si>
    <t>Rouen Flaubert - Aménagement du parc canal Camille Claudel</t>
  </si>
  <si>
    <t>00128413</t>
  </si>
  <si>
    <t>COMMUNE DE BEUVRON EN AUGE</t>
  </si>
  <si>
    <t>Projet d'aménagement et de développement durable du centre-bourg de Beuvron-en-Auge</t>
  </si>
  <si>
    <t>00128163</t>
  </si>
  <si>
    <t>COMMUNE DE BARENTIN</t>
  </si>
  <si>
    <t>Requalification de la friche Badin en parc paysager</t>
  </si>
  <si>
    <t>10</t>
  </si>
  <si>
    <t>00154405</t>
  </si>
  <si>
    <t>R3C3PL : Robotisation (poches, enveloppes et reconditionnement) et Circuit Circulaire Court pour Produits Laitiers</t>
  </si>
  <si>
    <t>00158577</t>
  </si>
  <si>
    <t>ENGIE</t>
  </si>
  <si>
    <t> Etude de faisabilité du projet RDI France Kereauzen</t>
  </si>
  <si>
    <t>SAIEM AGIRE</t>
  </si>
  <si>
    <t>00151192</t>
  </si>
  <si>
    <t>Le service d'accompagnement à la rénovation énergétique - Maison de l'Habitat Seine-Eure</t>
  </si>
  <si>
    <t>Localisation</t>
  </si>
  <si>
    <t>Juvigny-Les-Vallées, Romagny-Fontenay, Le Teilleul</t>
  </si>
  <si>
    <t>La Haye</t>
  </si>
  <si>
    <t>Rouen</t>
  </si>
  <si>
    <t>Hérouville-Saint-Clair</t>
  </si>
  <si>
    <t>Avranches</t>
  </si>
  <si>
    <t>Normandie</t>
  </si>
  <si>
    <t>Caen</t>
  </si>
  <si>
    <t>Longueil</t>
  </si>
  <si>
    <t>Bayeux</t>
  </si>
  <si>
    <t>Dieppe</t>
  </si>
  <si>
    <t>Le Havre</t>
  </si>
  <si>
    <t>Mont-Saint-Aignan</t>
  </si>
  <si>
    <t>Saint-Etienne-du-Rouvray</t>
  </si>
  <si>
    <t>Grand-Quevilly</t>
  </si>
  <si>
    <t>Colombelles</t>
  </si>
  <si>
    <t>Carpiquet</t>
  </si>
  <si>
    <t>Flers</t>
  </si>
  <si>
    <t>Miserey</t>
  </si>
  <si>
    <t>Val-de-Reuil</t>
  </si>
  <si>
    <t>Argentan</t>
  </si>
  <si>
    <t>Courcelles-sur-Seine</t>
  </si>
  <si>
    <t>Le Neubourg</t>
  </si>
  <si>
    <t>Elbeuf</t>
  </si>
  <si>
    <t>Darnétal</t>
  </si>
  <si>
    <t>Louviers</t>
  </si>
  <si>
    <t>Bréhal</t>
  </si>
  <si>
    <t>Goustranville</t>
  </si>
  <si>
    <t>Serquigny</t>
  </si>
  <si>
    <t>Saint-Aubin-sur-Gaillon</t>
  </si>
  <si>
    <t>Vire</t>
  </si>
  <si>
    <t>Epaignes</t>
  </si>
  <si>
    <t>Saint-Désir</t>
  </si>
  <si>
    <t>Gonfreville-l'Orcher</t>
  </si>
  <si>
    <t>Eu</t>
  </si>
  <si>
    <t>Romilly-sur-Andelle</t>
  </si>
  <si>
    <t>Mont-Rôty</t>
  </si>
  <si>
    <t>Villy-sur-Yères</t>
  </si>
  <si>
    <t>Saint-Germain-sur-Ay</t>
  </si>
  <si>
    <t>Saint-Lô</t>
  </si>
  <si>
    <t>Bouquelon</t>
  </si>
  <si>
    <t>Pinterville</t>
  </si>
  <si>
    <t>Marchainville</t>
  </si>
  <si>
    <t>Pont-Hébert</t>
  </si>
  <si>
    <t>Carentan-les-Marais</t>
  </si>
  <si>
    <t>Les Monts d'Aunay</t>
  </si>
  <si>
    <t>Pontorson</t>
  </si>
  <si>
    <t>Pont-Audemer</t>
  </si>
  <si>
    <t>Coutances</t>
  </si>
  <si>
    <t>Evreux</t>
  </si>
  <si>
    <t>Thury-Harcourt Le Hom</t>
  </si>
  <si>
    <t>Perche-en-Noce</t>
  </si>
  <si>
    <t>Carrouges</t>
  </si>
  <si>
    <t>Briouze</t>
  </si>
  <si>
    <t>Villers-Ecalles</t>
  </si>
  <si>
    <t>Lisieux</t>
  </si>
  <si>
    <t>Lillebonne</t>
  </si>
  <si>
    <t>Gavray-sur-Seine</t>
  </si>
  <si>
    <t>Cléon</t>
  </si>
  <si>
    <t>Vatteville</t>
  </si>
  <si>
    <t>Belbeuf</t>
  </si>
  <si>
    <t>Vironvay</t>
  </si>
  <si>
    <t>Le Fournet</t>
  </si>
  <si>
    <t>Beaubec-la-Rosière</t>
  </si>
  <si>
    <t>La Feuillie, Pirou, Lessay</t>
  </si>
  <si>
    <t>Saint-Romain-de-Colbosc</t>
  </si>
  <si>
    <t>Epron</t>
  </si>
  <si>
    <t>Valframbert</t>
  </si>
  <si>
    <t>Bourguébus</t>
  </si>
  <si>
    <t>Sainte-Mère-Eglise</t>
  </si>
  <si>
    <t>Bernières-sur-Seine</t>
  </si>
  <si>
    <t>Doville</t>
  </si>
  <si>
    <t>Muzy</t>
  </si>
  <si>
    <t>Ezy-sur-Eure</t>
  </si>
  <si>
    <t>Poses</t>
  </si>
  <si>
    <t>Le Thuit</t>
  </si>
  <si>
    <t>Les Trois Lacs</t>
  </si>
  <si>
    <t>Pirou</t>
  </si>
  <si>
    <t>La Roquette</t>
  </si>
  <si>
    <t>Giverny</t>
  </si>
  <si>
    <t>Foulbec</t>
  </si>
  <si>
    <t>Moult-Chicheboville</t>
  </si>
  <si>
    <t>Rouperroux</t>
  </si>
  <si>
    <t>Saumont-la-Poterie</t>
  </si>
  <si>
    <t>Cavigny</t>
  </si>
  <si>
    <t>La-Lande-de-Goult</t>
  </si>
  <si>
    <t>2024 - Développer l'incubation et le changement d'échelle des entreprises sociales en Normandie</t>
  </si>
  <si>
    <t>Saint-Quentin-les-Chardonnets</t>
  </si>
  <si>
    <t>Equemauville</t>
  </si>
  <si>
    <t>Ceauce</t>
  </si>
  <si>
    <t>Canapville</t>
  </si>
  <si>
    <t>Les Andelys</t>
  </si>
  <si>
    <t>Sotteville les Rouen</t>
  </si>
  <si>
    <t>Tourouvre au Perche</t>
  </si>
  <si>
    <t>Saint-Vigor-le-Grand</t>
  </si>
  <si>
    <t>Saint-Vigor-d’Ymonville</t>
  </si>
  <si>
    <t>Aumale</t>
  </si>
  <si>
    <t>Type de bénéficiaire</t>
  </si>
  <si>
    <t>Administration publique</t>
  </si>
  <si>
    <t>Personne physique</t>
  </si>
  <si>
    <t>ATELIER MECANIQUE FABBRO</t>
  </si>
  <si>
    <t>Entreprise</t>
  </si>
  <si>
    <t>Association</t>
  </si>
  <si>
    <t>Etablissement public</t>
  </si>
  <si>
    <t>Société publique</t>
  </si>
  <si>
    <t>Groupement d'intérêt économique</t>
  </si>
  <si>
    <t>Code INSEE</t>
  </si>
  <si>
    <t>Fontaine-le-Dun</t>
  </si>
  <si>
    <t>Saint-Aubert-sur-Orne</t>
  </si>
  <si>
    <t>00129225</t>
  </si>
  <si>
    <t>00138325</t>
  </si>
  <si>
    <t>00159760</t>
  </si>
  <si>
    <t xml:space="preserve">UNIVERSITE DE CAEN NORMANDIE </t>
  </si>
  <si>
    <t>PrediFall - Objectif Label d'Excellence 2024</t>
  </si>
  <si>
    <t>00159804</t>
  </si>
  <si>
    <t xml:space="preserve"> ECOTONES - Objectif Label d'Excellence 2024</t>
  </si>
  <si>
    <t>00159798</t>
  </si>
  <si>
    <t xml:space="preserve"> Innovation en radiochimie de l'iode - Objectif Label d'Excellences 2024</t>
  </si>
  <si>
    <t>00160810</t>
  </si>
  <si>
    <t>ADCIS</t>
  </si>
  <si>
    <t>KerifAI</t>
  </si>
  <si>
    <t>00159805</t>
  </si>
  <si>
    <t>CEVAN</t>
  </si>
  <si>
    <t>00159400</t>
  </si>
  <si>
    <t>REGION NORMANDIE</t>
  </si>
  <si>
    <t>Impulsion développement FEDER</t>
  </si>
  <si>
    <t>00145985</t>
  </si>
  <si>
    <t>EBS</t>
  </si>
  <si>
    <t>00143394</t>
  </si>
  <si>
    <t>INOLYA</t>
  </si>
  <si>
    <t>00148308</t>
  </si>
  <si>
    <t>3F NORMANVIE</t>
  </si>
  <si>
    <t>00138728</t>
  </si>
  <si>
    <t xml:space="preserve">HABITAT 76 </t>
  </si>
  <si>
    <t>Rénovation énergétique BBC 75 Logements sociaux collectifs à Elbeuf</t>
  </si>
  <si>
    <t xml:space="preserve">Elbeuf </t>
  </si>
  <si>
    <t xml:space="preserve">Rénovation énergétique BBC de 75 logements sociaux collectifs à Caen Rue d'Authie  </t>
  </si>
  <si>
    <t>Rénovation énergétique BBC de 58 logements sociaux collectifs à Rouen Rue de Lausanne</t>
  </si>
  <si>
    <t xml:space="preserve">Rénovation énergétique BBC de 100 logements sociaux collectifs individuels à Le Trait </t>
  </si>
  <si>
    <t>Le Trait</t>
  </si>
  <si>
    <t>00157852</t>
  </si>
  <si>
    <t xml:space="preserve">SAS JB GAZ EURE </t>
  </si>
  <si>
    <t>00158130</t>
  </si>
  <si>
    <t>SAS AGRI METHA VERT</t>
  </si>
  <si>
    <t>00158777</t>
  </si>
  <si>
    <t>SAS CIRSEES BIOGAZ</t>
  </si>
  <si>
    <t xml:space="preserve">Construction d'une unité de méthanisation à Sées </t>
  </si>
  <si>
    <t>Emalleville</t>
  </si>
  <si>
    <t>Etreham</t>
  </si>
  <si>
    <t>Sées</t>
  </si>
  <si>
    <t>00141626</t>
  </si>
  <si>
    <t>SOCIETE BRETTEVILLAISE DE VALORISATION</t>
  </si>
  <si>
    <t>Le recyclage des dechets du BTP par voie humide</t>
  </si>
  <si>
    <t>Bretteville sur Laize</t>
  </si>
  <si>
    <t>The Normandy Memorial Trust Limited</t>
  </si>
  <si>
    <t>Pavillon d’accueil du Mémorial Britannique de Normandie à Ver-sur-Mer</t>
  </si>
  <si>
    <t>Création artistique son et lumière (Mapping)</t>
  </si>
  <si>
    <t>00149262</t>
  </si>
  <si>
    <t>00153277</t>
  </si>
  <si>
    <t>Ver-sur-Mer</t>
  </si>
  <si>
    <t>Domfront en Poiraie</t>
  </si>
  <si>
    <t>00132440</t>
  </si>
  <si>
    <t>00150423</t>
  </si>
  <si>
    <t>CENTRE HOSPITALIER INTERCOMMUNAL ELBEUF LOUVIERS VAL DE REUIL</t>
  </si>
  <si>
    <t>00150144</t>
  </si>
  <si>
    <t>00150501</t>
  </si>
  <si>
    <t>GROUPE HOSPITALIER DU HAVRE</t>
  </si>
  <si>
    <t>00132993</t>
  </si>
  <si>
    <t>COMMUNAUTÉ DE COMMUNES DES PAYS DE L'AIGLE</t>
  </si>
  <si>
    <t>Extension de la maison médicale de Criquetot l'Esneval</t>
  </si>
  <si>
    <t>Création d'un poste de coordinatrice de la maison des femmes du CHIELVR</t>
  </si>
  <si>
    <t>Aménagement des espaces publics du quartier de La Madeleine à L'Aigle (ANRU)</t>
  </si>
  <si>
    <t>Criquetot l'Esneval</t>
  </si>
  <si>
    <t xml:space="preserve">Lisieux </t>
  </si>
  <si>
    <t>L'Aigle</t>
  </si>
  <si>
    <t>00150384</t>
  </si>
  <si>
    <t>00128431</t>
  </si>
  <si>
    <t>00150358</t>
  </si>
  <si>
    <t>00132965</t>
  </si>
  <si>
    <t>LE REFUGE DES CHEMINOTS</t>
  </si>
  <si>
    <t>COMMUNE DE SAINT SYLVAIN</t>
  </si>
  <si>
    <t>SYNDICAT MIXTE DU PARC NATUREL REGIONAL NORMANDIE MAINE</t>
  </si>
  <si>
    <t>L'EHPAD La Forêt, porteur d'un programme territorial et partenarial "Bien vieillir au sein de la communauté de communes Andaine Passais"</t>
  </si>
  <si>
    <t>Construction d'une maison de santé pluriprofessionnelle</t>
  </si>
  <si>
    <t>Récré'Actions : quand la nature des cours d'écoles devient un enjeu d'attractivité des centres-bourgs</t>
  </si>
  <si>
    <t>Bagnoles de l'Orne</t>
  </si>
  <si>
    <t>4.5</t>
  </si>
  <si>
    <t>4.7</t>
  </si>
  <si>
    <t>00153965</t>
  </si>
  <si>
    <t>Des évènements incontournables pour l'orientation des Normands et la découverte des métiers</t>
  </si>
  <si>
    <t>00160928</t>
  </si>
  <si>
    <t>Qualif 2023-2024</t>
  </si>
  <si>
    <t>00159852</t>
  </si>
  <si>
    <t>SOLVALOR</t>
  </si>
  <si>
    <t>Projet d’investissement productif SOLFILL (création d’une nouvelle filière de matière première recyclée issue du lavage de matériaux non inertes)</t>
  </si>
  <si>
    <t>COMMUNE DU HAVRE</t>
  </si>
  <si>
    <t>SOCIETE ANONYME D'ECONOMIE MIXTE IMMOBILIERE DE NORMANDIE</t>
  </si>
  <si>
    <t>NORMANDIE AMENAGEMENT</t>
  </si>
  <si>
    <t>COMMUNE DE ROUEN</t>
  </si>
  <si>
    <t>Cherbourg-en-Cotentin</t>
  </si>
  <si>
    <t>Blangy-sur-Bresle</t>
  </si>
  <si>
    <t>Isigny le Buat</t>
  </si>
  <si>
    <t>Canisy</t>
  </si>
  <si>
    <t>Alençon</t>
  </si>
  <si>
    <t>Vernon</t>
  </si>
  <si>
    <t>Mortagne au Perche</t>
  </si>
  <si>
    <t>La Maison des Femmes du Havre</t>
  </si>
  <si>
    <t>Création d'un poste de chargé de mission Santé</t>
  </si>
  <si>
    <t>Création d'un poste de Coordinateur/Coordinatrice des centres de santé</t>
  </si>
  <si>
    <t>VITALIA - Plateforme 2024</t>
  </si>
  <si>
    <t>UP-ProG - Plateforme 2024</t>
  </si>
  <si>
    <t>Primo acquisition d’un Plan Corps de Rue simplifié au format raster  résolution 5 cm sur le département de l’Orne</t>
  </si>
  <si>
    <t>Études et travaux sur deux Réserves Naturelles Nationales gérées par le Pnr des Marais du Cotentin et du Bessin</t>
  </si>
  <si>
    <t>Elaboration de la Trame Verte, Bleue, Noire d'Evreux Portes de Normandie</t>
  </si>
  <si>
    <t>Saint-Martin-du-Vieux-Bellême</t>
  </si>
  <si>
    <t>00161609</t>
  </si>
  <si>
    <t>Natureplast</t>
  </si>
  <si>
    <t>Filasterid</t>
  </si>
  <si>
    <t>Mondeville</t>
  </si>
  <si>
    <t>00154292</t>
  </si>
  <si>
    <t>Innovation Digitale Normande sur Caux Seine agglo : Accompagner et Inspirer la Transition Numérique des Entreprises Locales</t>
  </si>
  <si>
    <t>00155309</t>
  </si>
  <si>
    <t>Plateforme mutualisée et fédératrice de l'open data en Normandie</t>
  </si>
  <si>
    <t>00161580</t>
  </si>
  <si>
    <t>BPIFRANCE</t>
  </si>
  <si>
    <t>Fonds Régional de Garantie FEDER Normandie</t>
  </si>
  <si>
    <t>00157942</t>
  </si>
  <si>
    <t>AGENCE DE DÉVELOPPEMENT POUR LA NORMANDIE</t>
  </si>
  <si>
    <t> Intelligence Économique Territoriale et d’Innovation</t>
  </si>
  <si>
    <t>00138730</t>
  </si>
  <si>
    <t>Rénovation énergétique BBC de 96 logements sociaux collectifs à Montivilliers</t>
  </si>
  <si>
    <t>00154139</t>
  </si>
  <si>
    <t>Graville Soquence – Rénovation Energétique BBC de 588 sur 652 logements sociaux collectifs</t>
  </si>
  <si>
    <t>00133556</t>
  </si>
  <si>
    <t>Rénovation énergétique BBC de 2 Immeubles Altair et Pleiades (168 logements sociaux collectifs)</t>
  </si>
  <si>
    <t>00160242</t>
  </si>
  <si>
    <t xml:space="preserve">Rénovation BBC 64 logements collectifs au 31 Anatole France à Elbeuf  </t>
  </si>
  <si>
    <t>00137507</t>
  </si>
  <si>
    <t xml:space="preserve">COMMUNAUTE DE COMMUNES GRANVILLE TERRE ET MER </t>
  </si>
  <si>
    <t xml:space="preserve">Animation Espace Conseil France Renov SARE </t>
  </si>
  <si>
    <t>00145957</t>
  </si>
  <si>
    <t xml:space="preserve">COMMUNAUTE D'AGGLOMERATION CAUX SEINE AGGLO </t>
  </si>
  <si>
    <t>Animation Espace Conseil France Renov_Déploiement SARE</t>
  </si>
  <si>
    <t>00146334</t>
  </si>
  <si>
    <t xml:space="preserve">COMMUNAUTE DE COMMUNES COUTANCES MER ET BOCAGE </t>
  </si>
  <si>
    <t>Service Accompagnement Rénovation énergétique Coutances Mer et Bocage</t>
  </si>
  <si>
    <t>00147969</t>
  </si>
  <si>
    <t xml:space="preserve">COMMUNAUTE URBAINE LE HAVRE SEINE METROPOLE </t>
  </si>
  <si>
    <t>Conseil Habitat Energie Plateforme Rénovation Le Havre Seine Métropole</t>
  </si>
  <si>
    <t>00148001</t>
  </si>
  <si>
    <t>COMMUNAUTE DE COMMUNES PAYS DE FALAISE</t>
  </si>
  <si>
    <t xml:space="preserve">Espace France Renov Pays de Falaise </t>
  </si>
  <si>
    <t>00150246</t>
  </si>
  <si>
    <t xml:space="preserve">Information Conseil et Accompagnement Rénovation énergétique (SARE) </t>
  </si>
  <si>
    <t>00150992</t>
  </si>
  <si>
    <t>Service Accompagnement Rénovation énergétique SARE</t>
  </si>
  <si>
    <t>00153791</t>
  </si>
  <si>
    <t>Déploiement Dispositif SARE</t>
  </si>
  <si>
    <t>Montivilliers</t>
  </si>
  <si>
    <t>Granville</t>
  </si>
  <si>
    <t>Falaise</t>
  </si>
  <si>
    <t>00160044</t>
  </si>
  <si>
    <t>SARL AJON ENERGIE</t>
  </si>
  <si>
    <t xml:space="preserve">Création d'une unité de méthanisation agricole en injection biométhane </t>
  </si>
  <si>
    <t>00158847</t>
  </si>
  <si>
    <t>SAS BIOGAZ EMMANUEL</t>
  </si>
  <si>
    <t>Création d'une unité de méthanisation agricole en injection sur le réseau GRDF</t>
  </si>
  <si>
    <t>00159858</t>
  </si>
  <si>
    <t>SAS LA BARBERIE</t>
  </si>
  <si>
    <t>00158304</t>
  </si>
  <si>
    <t>SARL BOISNARD GAZ</t>
  </si>
  <si>
    <t>Landes sur Ajon</t>
  </si>
  <si>
    <t xml:space="preserve">Le Mesnil Rouxelin  </t>
  </si>
  <si>
    <t>Vendeuvre</t>
  </si>
  <si>
    <t>00136212</t>
  </si>
  <si>
    <t>NORMANTRI</t>
  </si>
  <si>
    <t xml:space="preserve">Construction d'un centre de tri interdépartemental pour le recyclage des emballages ménagers </t>
  </si>
  <si>
    <t>00157766</t>
  </si>
  <si>
    <t xml:space="preserve">Mise en œuvre des opérations de gestion 2024-2025-2026 de la Réserve Naturelle Régionale de la Clairière Forestière de Bresolettes  </t>
  </si>
  <si>
    <t>00158708</t>
  </si>
  <si>
    <t>Elaboration d’une stratégie trame verte et bleue dans le cadre de la révision et modification du périmètre du schéma de cohérence territoriale du pays saint-lois</t>
  </si>
  <si>
    <t>00157812</t>
  </si>
  <si>
    <t>SYNDICAT MIXTE DU BASSIN VERSANT DE L'ARQUES ET DES BASSINS VERSANTS COTIERS ADJACENTS</t>
  </si>
  <si>
    <t>Plantation de haies et plantations intra parcellaires - agroforesterie</t>
  </si>
  <si>
    <t>00157678</t>
  </si>
  <si>
    <t>Projet de préservation et de restauration du bocage sur le territoire de la Communauté d'agglomération du Cotentin</t>
  </si>
  <si>
    <t>00157858</t>
  </si>
  <si>
    <t>Mise en oeuvre du plan d'actions de l'Etude Trame Verte, Bleue et noire d'Evreux Portes de Normandie</t>
  </si>
  <si>
    <t>00157841</t>
  </si>
  <si>
    <t>CC BERNAY TERRES DE NORMANDIE</t>
  </si>
  <si>
    <t xml:space="preserve">Restauration de la Trame Verte </t>
  </si>
  <si>
    <t xml:space="preserve">Neufchatel en Bray  </t>
  </si>
  <si>
    <t>Bernay</t>
  </si>
  <si>
    <t>00160710</t>
  </si>
  <si>
    <t>00160705</t>
  </si>
  <si>
    <t>Projet de développement de l'IMEC - Remise en état et restructuration du mur d'enceinte de l'Abbaye d'Ardenne</t>
  </si>
  <si>
    <t>00152646</t>
  </si>
  <si>
    <t>Port de Dieppe - Pont Colbert - Travaux de réhabilitation</t>
  </si>
  <si>
    <t>00162172</t>
  </si>
  <si>
    <t>Réhabilitation et extension de la Scène de Musiques Actuelles "Le Normandy" à Saint-Lô</t>
  </si>
  <si>
    <t>00144284</t>
  </si>
  <si>
    <t xml:space="preserve">COMMUNE DU HAVRE </t>
  </si>
  <si>
    <t>Réhabilitation du Muséum d'Histoire Naturelle</t>
  </si>
  <si>
    <t>00151061</t>
  </si>
  <si>
    <t>Saint-Germain la Blanche Herbe</t>
  </si>
  <si>
    <t>00132976</t>
  </si>
  <si>
    <t>SPL EPOPEA</t>
  </si>
  <si>
    <t xml:space="preserve"> Réalisation d'un parc arboré sur l'ancien site industriel Phillips dans le cadre de l'opération de renouvellement urbain de la zone Mont Coco à Caen</t>
  </si>
  <si>
    <t>00130959</t>
  </si>
  <si>
    <t>Requalification de l’espace Graillot</t>
  </si>
  <si>
    <t>00127139</t>
  </si>
  <si>
    <t>Requalification de la place du Vieux Marché</t>
  </si>
  <si>
    <t>00132285</t>
  </si>
  <si>
    <t>Renaturation des cours d'écoles, ALSH et crèches</t>
  </si>
  <si>
    <t>00132994</t>
  </si>
  <si>
    <t>COMMUNE DE TREVIERES</t>
  </si>
  <si>
    <t>Trévières, une ville dans la nature</t>
  </si>
  <si>
    <t>00133007</t>
  </si>
  <si>
    <t>VILLE DE RUGLES</t>
  </si>
  <si>
    <t>Création d'un Parc Public avec cheminement en bordure de la Risle</t>
  </si>
  <si>
    <t>Trévières</t>
  </si>
  <si>
    <t>Rugles</t>
  </si>
  <si>
    <t>134</t>
  </si>
  <si>
    <t>00158641</t>
  </si>
  <si>
    <t>MISSION LOCALE LISIEUX NORMANDIE</t>
  </si>
  <si>
    <t>00159019</t>
  </si>
  <si>
    <t>MISSION LOCALE DE LA BAIE DE SEINE</t>
  </si>
  <si>
    <t>00160027</t>
  </si>
  <si>
    <t>MISSION LOCALE POUR L'INSERTION PROFESSIONNELLE DES JEUNES DU PAYS DE COUTANCES</t>
  </si>
  <si>
    <t>00160076</t>
  </si>
  <si>
    <t>MAISON EMPLOI FORMATION BASSIN EMPLOI CHERBOURG</t>
  </si>
  <si>
    <t>00159409</t>
  </si>
  <si>
    <t>MISSION LOCALE D'ALENCON</t>
  </si>
  <si>
    <t>00159492</t>
  </si>
  <si>
    <t>MISSION LOCALE SUD MANCHE</t>
  </si>
  <si>
    <t>00159655</t>
  </si>
  <si>
    <t>MISSION LOCALE DIEPPE COTE D'ALBATRE</t>
  </si>
  <si>
    <t>00159672</t>
  </si>
  <si>
    <t>00159751</t>
  </si>
  <si>
    <t>MISSION LOCALE DU TALOU</t>
  </si>
  <si>
    <t>00159755</t>
  </si>
  <si>
    <t>MISSION LOCALE ST LO CARENTAN</t>
  </si>
  <si>
    <t>00159845</t>
  </si>
  <si>
    <t>MISSION LOCALE PAYS DE CAUX</t>
  </si>
  <si>
    <t>00159940</t>
  </si>
  <si>
    <t>MISSION LOCALE LOUVIERS</t>
  </si>
  <si>
    <t>00159959</t>
  </si>
  <si>
    <t>MISSION LOCALE CAUX SEINE AUSTREBERTHE</t>
  </si>
  <si>
    <t>00160015</t>
  </si>
  <si>
    <t>MISSION LOCALE LE HAVRE</t>
  </si>
  <si>
    <t>00160021</t>
  </si>
  <si>
    <t>ASSOCIATION REGIONALE DES MISSIONS LOCALES DE NORMANDIE</t>
  </si>
  <si>
    <t>00160031</t>
  </si>
  <si>
    <t>MISSION LOCALE BOCAGE EN BESSIN</t>
  </si>
  <si>
    <t>00160058</t>
  </si>
  <si>
    <t>MISSION LOCALE VERNON SEINE VEXIN</t>
  </si>
  <si>
    <t>00160084</t>
  </si>
  <si>
    <t>MISSION LOCALE DE ROUEN</t>
  </si>
  <si>
    <t>00159136</t>
  </si>
  <si>
    <t>MISSION LOCALE OUEST EURE</t>
  </si>
  <si>
    <t>Booster de projets</t>
  </si>
  <si>
    <t>Le Lab’Ho de l’exploration et des expérimentations</t>
  </si>
  <si>
    <t>De la découverte des métiers à la formation : grâce à une offre de services innovante et multimodale pour les jeunes en démarche d'orientation professionnelle</t>
  </si>
  <si>
    <t>Les Métiers en Jeu</t>
  </si>
  <si>
    <t>J'explore les métiers pour définir et valider mon projet professionnel</t>
  </si>
  <si>
    <t>Mobilisation pour la formation dans le Sud Manche</t>
  </si>
  <si>
    <t>Pôle information métiers et découverte</t>
  </si>
  <si>
    <t xml:space="preserve">En quête de métiers </t>
  </si>
  <si>
    <t>Cap sur l'In'Formation</t>
  </si>
  <si>
    <t>L'incubateur de Compétences</t>
  </si>
  <si>
    <t>Projette toi et Rallye ta formation !</t>
  </si>
  <si>
    <t>Cap Orient'action</t>
  </si>
  <si>
    <t>L'orientation professionnelle pour tous et partout</t>
  </si>
  <si>
    <t>Défi Orientation et Formation : éveille ton potentiel</t>
  </si>
  <si>
    <t>Actions de remédiation, d'élargissement des choix professionnels et de développement des compétences pour les jeunes Normands</t>
  </si>
  <si>
    <t>Proj'Action</t>
  </si>
  <si>
    <t>ExplorMétiers : Vers une Orientation et une Formation Accessibles !</t>
  </si>
  <si>
    <t>Super Block Compétences</t>
  </si>
  <si>
    <t>Libère ton avenir</t>
  </si>
  <si>
    <t>Honfleur</t>
  </si>
  <si>
    <t xml:space="preserve">Coutances </t>
  </si>
  <si>
    <t>St Nicolas D'Aliermont</t>
  </si>
  <si>
    <t>Yvetot</t>
  </si>
  <si>
    <t>00160068</t>
  </si>
  <si>
    <t>MISSION LOCALE BASSIN EMPLOI GRANVILLE</t>
  </si>
  <si>
    <t>Les Brigades citoyennes</t>
  </si>
  <si>
    <t>COMMUNE DE SAINT LO</t>
  </si>
  <si>
    <t>MISSION LOCALE ARGENTAN VIMOUTIERS</t>
  </si>
  <si>
    <t>Saint-Mards de Fresne</t>
  </si>
  <si>
    <t>Saint-Aubin-les-Elbeuf</t>
  </si>
  <si>
    <t>Saint-Marcel</t>
  </si>
  <si>
    <t>Remplacement des menuiseries de l'Abbaye aux Dames à Caen</t>
  </si>
  <si>
    <t>Requalification de l'Espace Graillot</t>
  </si>
  <si>
    <t>00128029</t>
  </si>
  <si>
    <t>00139010</t>
  </si>
  <si>
    <t>00139127</t>
  </si>
  <si>
    <t>Tôtes</t>
  </si>
  <si>
    <t>Saint Etienne du Rouvray</t>
  </si>
  <si>
    <t>00159864</t>
  </si>
  <si>
    <t>EFFICIENCE</t>
  </si>
  <si>
    <t>00159843</t>
  </si>
  <si>
    <t>00163222</t>
  </si>
  <si>
    <t>00159981</t>
  </si>
  <si>
    <t>ROAV7</t>
  </si>
  <si>
    <t>00159992</t>
  </si>
  <si>
    <t>00164397</t>
  </si>
  <si>
    <t>NEONOSE</t>
  </si>
  <si>
    <t>00163388</t>
  </si>
  <si>
    <t>ISEN YNCREA OUEST</t>
  </si>
  <si>
    <t>ORTHONOME</t>
  </si>
  <si>
    <t>Le Grand Quevilly</t>
  </si>
  <si>
    <t>00163294</t>
  </si>
  <si>
    <t>GEMINI - Gestion Exploitation Maintenance Immobilières Numériques Intégrées</t>
  </si>
  <si>
    <t>00163706</t>
  </si>
  <si>
    <t>SCE DEPARTEMENTAL INCENDIE ET SECOURS 61</t>
  </si>
  <si>
    <t>Dématérialisation volet santé</t>
  </si>
  <si>
    <t>Orne</t>
  </si>
  <si>
    <t>00149909</t>
  </si>
  <si>
    <t xml:space="preserve">Observatoire Régional des Mares de Normandie </t>
  </si>
  <si>
    <t xml:space="preserve">Saint Etienne du Rouvray </t>
  </si>
  <si>
    <t>00142344</t>
  </si>
  <si>
    <t>Château de Caen - Opération B « Le Château dans ses murs »</t>
  </si>
  <si>
    <t>00150298</t>
  </si>
  <si>
    <t>Le Havre Sous-Bretonne - Maison de santé</t>
  </si>
  <si>
    <t>00159361</t>
  </si>
  <si>
    <t>Mission Locale de L'Aigle Mortagne au Perche</t>
  </si>
  <si>
    <t>Jeunes In'Formés</t>
  </si>
  <si>
    <t>00160055</t>
  </si>
  <si>
    <t>Accueil Avenir Jeunes - Mission Locale de l'Agglomération d'Elbeuf</t>
  </si>
  <si>
    <t>Orient'action</t>
  </si>
  <si>
    <t>00154245</t>
  </si>
  <si>
    <t xml:space="preserve"> Informer et innover pour la découverte des métiers : des services et des outils à destination de tous les Normands</t>
  </si>
  <si>
    <t>168</t>
  </si>
  <si>
    <t>NEXEM</t>
  </si>
  <si>
    <t>00139095</t>
  </si>
  <si>
    <t>00162660</t>
  </si>
  <si>
    <t>GIE GANIL</t>
  </si>
  <si>
    <t>Normandie Accélérateurs</t>
  </si>
  <si>
    <t>00162780</t>
  </si>
  <si>
    <t>00164124</t>
  </si>
  <si>
    <t>CERAP</t>
  </si>
  <si>
    <t>00161328</t>
  </si>
  <si>
    <t>Restauration des laisses de mer par la collecte raisonnée des macro-déchets sur le secteur de Montebourg 2024/2028</t>
  </si>
  <si>
    <t>00161356</t>
  </si>
  <si>
    <t>Dératisation à Chausey</t>
  </si>
  <si>
    <t>00161395</t>
  </si>
  <si>
    <t>CPIE COTENTIN</t>
  </si>
  <si>
    <t>Restauration et entretien des landes et tourbières de la RNN Tourbière de Mathon</t>
  </si>
  <si>
    <t>00157600</t>
  </si>
  <si>
    <t>SYNDICAT MIXTE DE L'ORNE ET SES AFFLUENTS</t>
  </si>
  <si>
    <t>Travaux de restauration écologique des milieux aquatiques sur le territoire du SYMOA</t>
  </si>
  <si>
    <t>00157851</t>
  </si>
  <si>
    <t>Restauration de la Trame verte et Bleue sur le bassin versant de la Sienne en 2024</t>
  </si>
  <si>
    <t>00159667</t>
  </si>
  <si>
    <t>GROUPE MAMMALOGIQUE NORMAND</t>
  </si>
  <si>
    <t xml:space="preserve"> Plan Régional d'Actions Chiroptères de Normandie 2024 - 2025</t>
  </si>
  <si>
    <t>00157800</t>
  </si>
  <si>
    <t>Travaux bocage 2024-2025</t>
  </si>
  <si>
    <t>00157860</t>
  </si>
  <si>
    <t>COMMUNAUTÉ DE COMMUNES ANDAINE-PASSAIS</t>
  </si>
  <si>
    <t>Programme pluriannuel de restauration et d'entretien des cours d'eau des bassins versants de la Varenne, l'Egrenne, l'Ortel, le Mesnil Roulle et les Vallées</t>
  </si>
  <si>
    <t>00157793</t>
  </si>
  <si>
    <t>Restauration de la trame bleue sur le bassin versant de la Sélune</t>
  </si>
  <si>
    <t>79</t>
  </si>
  <si>
    <t>Lestre</t>
  </si>
  <si>
    <t>Lessay</t>
  </si>
  <si>
    <t>Gavray sur Sienne</t>
  </si>
  <si>
    <t xml:space="preserve">Epaignes </t>
  </si>
  <si>
    <t xml:space="preserve">Avranches   </t>
  </si>
  <si>
    <t>00154288</t>
  </si>
  <si>
    <t>FECAMP GRAND'ESCALE</t>
  </si>
  <si>
    <t xml:space="preserve"> FECAMP GRAND'ESCALE 2024</t>
  </si>
  <si>
    <t>Fécamp</t>
  </si>
  <si>
    <t>73</t>
  </si>
  <si>
    <t>00129568</t>
  </si>
  <si>
    <t xml:space="preserve">GRAND PORT FLUVIO-MARITIME DE L'AXE SEINE </t>
  </si>
  <si>
    <t>Projet de renaturation du site de la Douillere à Arelaune-en-Seine</t>
  </si>
  <si>
    <t>00133021</t>
  </si>
  <si>
    <t>COMMUNE DU TRAIT</t>
  </si>
  <si>
    <t xml:space="preserve"> Réhabilitation Espace Flaubert</t>
  </si>
  <si>
    <t>00127586</t>
  </si>
  <si>
    <t>Réhabilitation de l'ancienne piscine Océade à Rouen en vue de la création d'une aire de glisse urbaine et de pratiques culturelles associées</t>
  </si>
  <si>
    <t>128</t>
  </si>
  <si>
    <t>00131180</t>
  </si>
  <si>
    <t>Construction d'une Maison de Santé à Lillebonne</t>
  </si>
  <si>
    <t>00133040</t>
  </si>
  <si>
    <t>COMMUNE DE SAINT MARCEL</t>
  </si>
  <si>
    <t>Construction d'une Maison de Santé Pluridisciplinaire sur la commune de Saint Marcel</t>
  </si>
  <si>
    <t>Arelaune-en-Seine</t>
  </si>
  <si>
    <t xml:space="preserve">Le Trait </t>
  </si>
  <si>
    <t>Saint Marcel</t>
  </si>
  <si>
    <t>00160478</t>
  </si>
  <si>
    <t>CHAMBRE DE COMMERCE ET D'INDUSTRIE DE REGION NORMANDIE</t>
  </si>
  <si>
    <t xml:space="preserve">Construction et animation d'outils de découverte des métiers : "Accompagnement à la découverte des métiers" </t>
  </si>
  <si>
    <t>00158996</t>
  </si>
  <si>
    <t xml:space="preserve">MAISON EMPLOI FORMAT BASSIN EMPLOI CHERBOURG </t>
  </si>
  <si>
    <t>L’Etincelle : espace métiers d’HEFAÏS</t>
  </si>
  <si>
    <t>00160483</t>
  </si>
  <si>
    <t>BUILDERS ÉCOLE D’INGÉNIEURS</t>
  </si>
  <si>
    <t>POME - Parcours d'Orientation vers des Métiers Ecoresponsables</t>
  </si>
  <si>
    <t>00162751</t>
  </si>
  <si>
    <t>MISSION LOCALE PAYS D'EVREUX EURE SUD</t>
  </si>
  <si>
    <t xml:space="preserve"> Bien s'orienter, c'est la base !</t>
  </si>
  <si>
    <t xml:space="preserve">Epron </t>
  </si>
  <si>
    <t>00163416</t>
  </si>
  <si>
    <t>ECOLE DE PRODUCTION DE LA MÉTROPOLE HAVRAISE</t>
  </si>
  <si>
    <t>Préparer son diplôme à l'Ecole de Production de la Métropole Havraise</t>
  </si>
  <si>
    <t>75</t>
  </si>
  <si>
    <t>00163629</t>
  </si>
  <si>
    <t>SCRD</t>
  </si>
  <si>
    <t>Investissements dans une Production Performante et Durable de Tanins végétaux (IP²DT)</t>
  </si>
  <si>
    <t>00165390</t>
  </si>
  <si>
    <t>KONDICONCEPT</t>
  </si>
  <si>
    <t>Investissement dans une machine de thermoformage pour la fabrication d'emballages à partir de matières premières recyclées</t>
  </si>
  <si>
    <t>11</t>
  </si>
  <si>
    <t>00160673</t>
  </si>
  <si>
    <t>AIR LIQUIDE FRANCE INDUSTRIE</t>
  </si>
  <si>
    <t>Projet RDI Etudes Centre de conditionnement H2 Axe Seine</t>
  </si>
  <si>
    <t>Saint Aubin sur Gaillon</t>
  </si>
  <si>
    <t>Saint-Jean-de-Folleville</t>
  </si>
  <si>
    <t>Juvigny Val d'Andaine</t>
  </si>
  <si>
    <t>Description synthétique de l'opération</t>
  </si>
  <si>
    <t>Structuration d’une plateforme technologique d’innovation proposant une gamme étendue de faisceaux pour la réalisation de tests radiatifs, afin de répondre plus efficacement aux besoins croissants de la recherche et de l’industrie dans les domaines du spatial, de la défense et du nucléaire</t>
  </si>
  <si>
    <t xml:space="preserve">Restauration des laisses de mer par la collecte raisonnée des macro-déchets sur le secteur de Montebourg comprenant les linéaires de plages de Lestre, Quinéville, Fontenay-sur-Mer et Saint-Marcouf, situés sur le site Natura 2000 « Marais du Cotentin et du Bessin – Baie des Veys » </t>
  </si>
  <si>
    <t>Reprise de la dératisation de la Grande Ile et ses îlots périphériques de Chausey et maintien de la bio-surveillance</t>
  </si>
  <si>
    <t>Mise en œuvre de travaux de restauration et d'entretien des habitats tourbeux et des landes au sein de la réserve naturelle nationale de la tourbière de Mathon</t>
  </si>
  <si>
    <t>Travaux de restauration des milieux aquatiques via des programmes ambitieux de restauration et de préservation des trames vertes et bleues sur le territoire du SYMOA</t>
  </si>
  <si>
    <t>Restauration de la Continuité Ecologique sur l'Ecluse, la Bérence et la Chaussée ; création et restauration de talus bocagers sur les bassins versants de la Gièze, de la Vanne, à l'amont de la Sienne</t>
  </si>
  <si>
    <t>Animation du Plan Régional d'Actions Chiroptères de Normandie afin de poursuivre et mettre en œuvre des actions permettant la préservation des chauves-souris menacées en Normandie</t>
  </si>
  <si>
    <t>Travaux de recomposition bocagère sur le territoire de la Communauté d'Agglomération Mont Saint-Michel - Normandie</t>
  </si>
  <si>
    <t>Mise en place d'un programme de restauration des milieux aquatiques par l'Entente Egrenne-Varenne afin d'atteindre le bon état écologique de ces masses d'eaux</t>
  </si>
  <si>
    <t>Restauration de la trame bleue sur le bassin versant de la Sélune par la Communauté d'Agglomération Mont-Saint-Michel Normandie, au titre de la compétence GEMAPI</t>
  </si>
  <si>
    <t>Organisation d'un grand rassemblement terrestre et maritime accueillant une centaine de voiliers ; manifestation avec visites, expositions, musique et sorties en mer</t>
  </si>
  <si>
    <t>Réaménagement d'une ancienne chambre de dépôt de sédiments de dragage, située en bord de Seine pour créer des habitats humides et aquatiques</t>
  </si>
  <si>
    <t>Reconversion de l’ancien groupe scolaire Flaubert en maison de services publics et tiers lieu, parc urbain et îlot de fraîcheur, ainsi que renaturation de la cour</t>
  </si>
  <si>
    <t>Réhabilitation de l'ancienne piscine Océade située sur l'Ile Lacroix à Rouen afin de créer une aire de glisse urbaine et des pratiques culturelles associées</t>
  </si>
  <si>
    <t>Construction d’une Maison de santé dans une dynamique de regroupement interprofessionnel avec locaux supplémentaires pour faciliter l’installation de nouveaux professionnels</t>
  </si>
  <si>
    <t>Construction d’une Maison de Santé pluridisciplinaire sur la commune de Saint-Marcel, composée d'une partie médicale et paramédicale</t>
  </si>
  <si>
    <t>Projet "Accompagnement à la découverte des métiers" visant à proposer de nouvelles actions contribuant à une meilleure connaissance des métiers et à une meilleure orientation</t>
  </si>
  <si>
    <t>Promotion des métiers du soudage et des métiers connexes auprès d'un large public normand par le site vitrine des métiers des métaux, situé au sein de l'espace métiers d'Héfaïs</t>
  </si>
  <si>
    <t>Création et animation d’expériences de découverte des métiers, des filières et des formations normandes répondant aux enjeux du Développement Durable et de Responsabilité Sociétale</t>
  </si>
  <si>
    <t>Démarche de raccrochage scolaire spécifique apportée à des jeunes sans solution ou en échec via une formation qualifiante</t>
  </si>
  <si>
    <t>Mise en oeuvre d'un projet d'investissement dans divers équipements permettant d'augmenter la productivité tout en préservant l'environnement et la santé des salariés</t>
  </si>
  <si>
    <t>Acquisition d'une nouvelle ligne de thermoformage afin de remplacer une machine vieillissante de plus de 20 ans</t>
  </si>
  <si>
    <t>Etudes de faisabilité pour un projet de centre de conditionnement hydrogène de grande capacité (8 tH2/j), principalement dédié aux usages de mobilité intensive (camion, bus, taxi)</t>
  </si>
  <si>
    <t>Ouverture sur les métiers et l'offre de formation du territoire régional et  du pays d'Evreux Eure sud</t>
  </si>
  <si>
    <t>TERRITOIRE D'ENERGIE ORNE</t>
  </si>
  <si>
    <t>TEILLAGE VANDECANDELAERE</t>
  </si>
  <si>
    <t>SIEMENS GAMESA RENEWABLE ENERGY S.A.S.</t>
  </si>
  <si>
    <t>HOPITAL CHARLES NICOLLE CHU ROUEN</t>
  </si>
  <si>
    <t>LABORATOIRE DIELEN</t>
  </si>
  <si>
    <t>INSTITUT POLYTECHNIQUE UNILASALLE</t>
  </si>
  <si>
    <t>SEEGEX</t>
  </si>
  <si>
    <t>FLEXIKEG</t>
  </si>
  <si>
    <t>PORTS DE NORMANDIE</t>
  </si>
  <si>
    <t>COMMUNE DE DOMFRONT EN POIRAIE</t>
  </si>
  <si>
    <t xml:space="preserve">COMMUNAUTE URBAINE D'ALENCON </t>
  </si>
  <si>
    <t>AGENCE RÉGIONALE DE L'ORIENTATION ET DES MÉTIERS DE NORMANDIE</t>
  </si>
  <si>
    <t>ALCEANE</t>
  </si>
  <si>
    <t>GROUPEMENT FORESTIER DU BOIS GINETTE</t>
  </si>
  <si>
    <t>DEPARTEMENT DE L'ORNE</t>
  </si>
  <si>
    <t>Monsieur Jean-Marc Louis BÉRÉPION</t>
  </si>
  <si>
    <t>COMMUNE DE FOULBEC</t>
  </si>
  <si>
    <t>SYNDICAT MIXTE DE LA BASE DE PLEIN AIR ET DE LOISIRS DE LÉRY-POSES</t>
  </si>
  <si>
    <t>COMMUNAUTE URBAINE CAEN LA MER</t>
  </si>
  <si>
    <t>Amfreville-sous-les-Monts</t>
  </si>
  <si>
    <t>Calvados</t>
  </si>
  <si>
    <t>Ruisseaux de la Fauvrerie, des Flories, de la Denisoterie et du Pont Boitard et La Senelle</t>
  </si>
  <si>
    <t>Saint Martin de Landelles</t>
  </si>
  <si>
    <t>Torigny les Villes, Ducey les Chéris et Montmartin sur</t>
  </si>
  <si>
    <t>Barentin</t>
  </si>
  <si>
    <t>Beuvron en Auge</t>
  </si>
  <si>
    <t>Saint Sylvain</t>
  </si>
  <si>
    <t>Hénouville</t>
  </si>
  <si>
    <t>AIRBORNE MUSEUM</t>
  </si>
  <si>
    <t>Andelys</t>
  </si>
  <si>
    <t>Réhabilitation et extension de la Scène de Musiques Actuelles "Le Normandy" à Saint-Lô afin de disposer d'un outil adapté au projet artistique porté par l’association Écran Sonique</t>
  </si>
  <si>
    <t>Développement d'une plateforme de mobilité multimodale d’intermédiation permettant de passer d'une logique de produits « en silo » à une logique de service par le MaaS (Mobility as a service)</t>
  </si>
  <si>
    <t>Projet du MaaS normand (Mobility as a Service) constitué d’un portail web et d'une application intégrant tous les services permettant d’accompagner le voyageur de bout en bout de son déplacement.</t>
  </si>
  <si>
    <t>Création d'un Pôle d'Echanges Multimodal à Pontorson en centre ville visant à développer l'intermodalité et à améliorer l'offre de transport  pour une attractivité durable au cœur de la baie du Mont Saint Michel</t>
  </si>
  <si>
    <t>Remplacement des menuiseries de l’Abbaye aux Dames à Caen avec notamment la reprise d’environ 400 huisseries datant de 1982, d’encadrements pierre et d’habillages intérieurs.</t>
  </si>
  <si>
    <t>Création d’un parc verdoyant au sein du Château de Caen et d'un bâtiment d’accueil pour tous les publics.</t>
  </si>
  <si>
    <t>Fédération de l'écosystème régional autour de la transformation numérique des entreprises et des collectivités locales, appliquée à la mobilité connectée par DIHNAMO, Hub d'innovation Digitale de la région Normandie</t>
  </si>
  <si>
    <t>Accompagnement de la transformation numérique des entreprises normandes grâce aux technologies électroniques et au logiciel embarqué, avec des objectifs de développement durable</t>
  </si>
  <si>
    <t>Ouverture d'un espace de CoWorking Hybride sur Evreux afin d'y créer une communauté pour favoriser les échanges entre les nombreux réseaux et écosystèmes du territoire.</t>
  </si>
  <si>
    <t>Réalisation d'un fond de plan cartographique centimétrique (PCRS) sur l'ensemble du département de l'Orne et communes limitrophes par prises de vue aériennes.</t>
  </si>
  <si>
    <t>Accompagnement de la transformation numérique des entreprises locales du territoire de Caux Seine Agglo et accompagnement à la transition vers des outils numériques respectueux de l'envrionnement</t>
  </si>
  <si>
    <t>Constitution d'un système de gestion patrimoniale couvrant le cycle de vie complet des bâtiments, de sa programmation initiale à sa cession ou déconstruction.</t>
  </si>
  <si>
    <t>Mise en place d'ambulances connectées et de bilans dématérialisés, permettant une meilleure prise en charge des patients et une meilleure synergie entre les services de soin</t>
  </si>
  <si>
    <t>Information et accompagnement des publics sur la connaissance des métiers et des formations associées, au travers d’une programmation évènementielle.</t>
  </si>
  <si>
    <t>Développement d'une offre innovante de découverte des métiers, au travers d'outils, de l'engagement des acteurs économiques et d'une information de premier niveau</t>
  </si>
  <si>
    <t>Projet visant à travailler les savoir-être des jeunes en recherche d'orientation</t>
  </si>
  <si>
    <t>Ouverture d'un espace dédié orientation, projet, formation qui proposera des animations à la carte à destination des usagers et participation et mise en place d'évènements.</t>
  </si>
  <si>
    <t>Développement d'actions et d'outils permettant aux jeunes d'acquérir une meilleure connaissance du tissu économique de leur territoire : les filières professionnelles et leurs métiers</t>
  </si>
  <si>
    <t>Renforcement de l'accès à l'information des jeunes normands et proposition d'une offre de services sur  l'orentation, la découverte métiers et la formation</t>
  </si>
  <si>
    <t>Projet visant à faire connaître aux jeunes les opportunités d'emploi, les entreprises, l'ensemble des ressources et formations de leur territoire</t>
  </si>
  <si>
    <t>Promotion, valorisation des offres de formation disponibles auprès des jeunes afin de leur permettre une insertion professionnelle durable, en impliquant les acteurs du territoire.</t>
  </si>
  <si>
    <t>Création d’un pôle découverte Métiers et Orientation en vue d’augmenter les projets professionnels dans les secteurs en tension ou en devenir sur notre territoire.</t>
  </si>
  <si>
    <t>Projet permettant aux jeunes de découvrir les entreprises, les métiers locaux et les organismes de formation</t>
  </si>
  <si>
    <t>Rendre la formation accessible aux jeunes grâce à des actions de formation et de promotion des formations et des métiers</t>
  </si>
  <si>
    <t>Démarche de développement, de reconnaissance et de badgéfication des savoirs-être, du savoir devenir et des compétences émergentes</t>
  </si>
  <si>
    <t>Actions visant à outiller les jeunes pour faire émerger leur projet professionnel et développer l'appétence à la formation</t>
  </si>
  <si>
    <t>Permettre au jeune de choisir une voie professionnelle en lien avec ses intérêts, ses compétences et les besoins du marché du travail normand</t>
  </si>
  <si>
    <t>Actions d'orientation avec les partenaires locaux afin de renforcer l'information et faciliter l'accès à la formation</t>
  </si>
  <si>
    <t>Actions interactives de découverte et de renforcement des connaissances sur les métiers et formations pour faciliter l’insertion vers l’emploi durable</t>
  </si>
  <si>
    <t>Renforcement et actualisation des compétences des conseillers des Missions Locales normandes en matière d'orientation,  d'information sur les métiers et sur l’offre de formations</t>
  </si>
  <si>
    <t>Projet visant à travailler l'orientation professionnelle, la découverte des métiers et des formations</t>
  </si>
  <si>
    <t xml:space="preserve">Développement d'une nouvelle offre de services d'actions collectives, centrée autour du projet professionnel et de l'accès à la formation </t>
  </si>
  <si>
    <t>Promouvoir la connaissance des formations, de l'accès à la qualification et de la découverte des métiers</t>
  </si>
  <si>
    <t>Sessions interactives permettant d'explorer divers métiers et comprendre les parcours de formation correspondants</t>
  </si>
  <si>
    <t>Déploiement d'un pôle média local pour favoriser la montée en compétences des jeunes</t>
  </si>
  <si>
    <t xml:space="preserve">Actions collectives d'orientation professionnelle, de connaissance des métiers et des formations du territoire </t>
  </si>
  <si>
    <t>Développer les compétences transversales des jeunes ; leur apprendre à s'orienter et cultiver le goût pour la formation</t>
  </si>
  <si>
    <t>Projet visant à mettre en oeuvre des actions de formation certifiantes sur le territoire normand, à destination des personnes en recherche d'emploi</t>
  </si>
  <si>
    <t xml:space="preserve">Végétalisation et désimperméabilisation des espaces publics de la cité des champs à Tôtes </t>
  </si>
  <si>
    <t>Requalification du centre bourg de Longueil en intégrant la valorisation du patrimoine naturel afin de renforcer son attractivité et d'améliorer le cadre de vie des habitants</t>
  </si>
  <si>
    <t>Aménagement du parc canal Camille Claudel sur l'opération d'aménagement Rouen Flaubert, à Rouen</t>
  </si>
  <si>
    <t>Requalification du centre bourg de Beuvron en Auge et renforcement de son attractivité, en intégrant la valorisation d'une offre de tourisme, de développement durable et de transition écologique</t>
  </si>
  <si>
    <t>Restauration d'une ancienne zone humide et à aménagement d'un espace d’environ 30 000 m² en parc-jardin (promenade, détente, découverte et mise en valeur de la nature) sur la commune de Montivilliers</t>
  </si>
  <si>
    <t>Requalification de l'espace Graillot en Centre d'Art contemporain.</t>
  </si>
  <si>
    <t>Etudes pour la création d’un site de maintenance et de remisage des rames pour le projet d’extension du réseau de tramway de Le Havre Seine Métropole sur un espace en friche.</t>
  </si>
  <si>
    <t>Réhabilitation d'une friche industrielle en Pôle Economique Sociale et Solidaire (ESS) - Tiers-Lieu solidaire et culturel à Saint-Georges des Groseillers</t>
  </si>
  <si>
    <t>Renaturation des cours d'écoles, ALSH et crèches pour améliorer la pénétration des eaux de ruissellement, créer des îlots de fraîcheur, enrichir la biodiversité, éduquer.</t>
  </si>
  <si>
    <t>Végétalisation  des cours de l’école élémentaire Saint-Exupéry</t>
  </si>
  <si>
    <t>Requalification d'un parc éco éducatif situé sur une ancienne décharge</t>
  </si>
  <si>
    <t>Réaménagement et replantation de l'allée du Champ de bataille sur la commune du Neubourg</t>
  </si>
  <si>
    <t>Réaménagement du jardin de l'Hôtel de ville d'Elbeuf-sur-Seine d'une surface de 13 000 m²</t>
  </si>
  <si>
    <t>Réaménagement et renaturation de 7 cours d'écoles dans l'Orne grâce à la démarche "Récré'actions" qui propose un accompagnement comprenant la réalisation d'une enquête sociologique et des ateliers de sensibilisation dans les écoles bénéficiaires</t>
  </si>
  <si>
    <t>Réalisation d'un parc sur une friche industrielle proche du centre ville de Caen, dans le cadre du projet de renouvellement urbain Mont Coco (ZAC) et plus largement d'EPOPEA Park.</t>
  </si>
  <si>
    <t xml:space="preserve">Création d’un parc urbain le "Jardin Traversant" au cœur du quartier prioritaire du Parc du Robec à Darnétal permettant  déminéraliser, piétonniser et renaturer une grande partie de l’espace public actuellement dévolu au stationnement. </t>
  </si>
  <si>
    <t>Aménagements des espaces publics du quartier de La Madeleine à L'Aigle par la création de cheminements piétons, la mise en valeur des espaces verts, reconfiguration des voiries...</t>
  </si>
  <si>
    <t>Renaturation de l'ensemble des espaces publics du centre bourg de Trévières</t>
  </si>
  <si>
    <t>Aménagement d'un parc public en cœur de bourg, avec cheminement en bordure de la Risle et accessible par mode doux dans la commune de Rugles</t>
  </si>
  <si>
    <t>Démolition de 25 pavillons amiantés, cité de l'Ormaie, pour transformer l'espace en poumon vert</t>
  </si>
  <si>
    <t>Rénovation et modernisation du musée Airborne, dont création d'un bâtiment dédié aux planeurs</t>
  </si>
  <si>
    <t>00167325</t>
  </si>
  <si>
    <t>NORMANDIE WEB XPERTS</t>
  </si>
  <si>
    <t>Pavillon Normand au Salon Vivatech</t>
  </si>
  <si>
    <t>Réalisation d’un pavillon (stand) « normand » au salon VivaTech à Paris pendant trois années consécutives. S'agissant du plus grand salon européen consacré aux nouvelles technologies, cette délégation d’entreprises du numérique et innovantes normandes vont pouvoir promouvoir leurs activités, compléter leurs développements et faire bénéficier à la Normandie une plus grande attractivité économique impactant ainsi son territoire</t>
  </si>
  <si>
    <t>00164034</t>
  </si>
  <si>
    <t>Favoriser la compréhension et l'adaptation aux changements climatiques par la création d'un jumeau numérique 3D</t>
  </si>
  <si>
    <t>Accompagnement des collectivités du territoire de l’Orne dans leur transition numérique et écologique : mise en œuvre d’un jumeau numérique de l’Orne permettant une bonne compréhension et une adaptation du territoire aux enjeux climatiques.  Les modélisations rendues possibles dans ce projet, permettent de répondre à des cas d’usage très différents (visualisation de réseaux souterrains en 3D pour assurer la sécurité des chantiers, gestion des inondations, repérage du potentiel solaire des bâtiments...)</t>
  </si>
  <si>
    <t>13</t>
  </si>
  <si>
    <t>00166645</t>
  </si>
  <si>
    <t>CREACOOP 14</t>
  </si>
  <si>
    <t>Accompagnement de porteurs de projet ayant pour objectif de créer leur propre emploi sur le Calvados par la coopérative d'activité et d'emploi généraliste, Creacoop 14</t>
  </si>
  <si>
    <t>00161368</t>
  </si>
  <si>
    <t>Travaux de restauration de milieux naturel dans le cadre de la gestion de la réserve de la Grande Noé</t>
  </si>
  <si>
    <t>Contrat Natura 2000 - Restauration des habitats d'intérêt patrimonial, amélioration de la nidification des sternes pierregarins et sécurisation de l'accès du public</t>
  </si>
  <si>
    <t>Val de Reuil</t>
  </si>
  <si>
    <t>00166047</t>
  </si>
  <si>
    <t>La Maison des Femmes du Havre est un lieu d'accueil unique pour toutes les femmes victimes de violences et leurs enfants, regroupant les partenaires du réseau VIF Havrais</t>
  </si>
  <si>
    <t>00126562</t>
  </si>
  <si>
    <t>Aménagement de jardins inondables et expérimentaux sur le site Marais Marinox de la ZAC Rouen Innovation Santé à Rouen</t>
  </si>
  <si>
    <t>Aménagement du site en friche « Marais Marinox » à Rouen en jardins écologiques, inondables et pédagogiques, à vocation expérimentale autour de la revitalisation des sols pollués (phytoremédiation)</t>
  </si>
  <si>
    <t xml:space="preserve">Montivilliers </t>
  </si>
  <si>
    <t>00163566</t>
  </si>
  <si>
    <t>L'ECOLE DES SEMEURS</t>
  </si>
  <si>
    <t>Préparation au CAP primeur</t>
  </si>
  <si>
    <t>Redonner le goût d’apprendre à des jeunes dès 15 ans en leur proposant une formation diplômante aux métiers de vendeur primeur et ainsi restaurer leur confiance en eux</t>
  </si>
  <si>
    <t>Mesnil-en-Ouche</t>
  </si>
  <si>
    <t>00165688</t>
  </si>
  <si>
    <t>SYNDICAT MIXTE D'ELIMINATION DES DECHETS DE L'ARRONDISSEMENT DE ROUEN</t>
  </si>
  <si>
    <t>Création d'un nouveau modèle d'économie circulaire autour de la valorisation des mâchefers</t>
  </si>
  <si>
    <t>42</t>
  </si>
  <si>
    <t>Opération de restauration et reconstruction du mur d'enceinte de l'abbaye d'Ardenne </t>
  </si>
  <si>
    <t>Rénovation énergétique de 27 logements sociaux individuels à Juvigny-Les-Vallées, Romagny-Fontenay et Le Teilleul, en vue de l'obtention du label BBC Effinergie Rénovation 2009</t>
  </si>
  <si>
    <t>Rénovation énergétique de 48 logements sociaux collectifs situés aux 12/14 rue Claudine Guérin (Agénoria), 13/15 rue Claudine Guérin (Buddicum) et 17/19 rue Claudine Guérin (Atlantic) à Sotteville les Rouen, en vue de l'obtention du label BBC Effinergie Rénovation 2021</t>
  </si>
  <si>
    <t>Rénovation énergétique de 17 logements collectifs situés aux  9,11 et 13 rue des Ecoles à Avranches, en vue de l'obtention du label BBC Effinergie Rénovation 2009</t>
  </si>
  <si>
    <t>Rénovation énergétique de 12 logements sociaux individuels à Saint-Martin de Landelles, en vue de l'obtention du label BBC Effinergie Rénovation 2009</t>
  </si>
  <si>
    <t>Rénovation énergétique des immeubles ALTAIR et PLEIADES concernant 168 logements sur deux bâtiments situés aux  25-27 rue le Verrier et  31-33 rue Galilée à Rouen, en vue de l'obtention du label BBC Effinergie Rénovation 2021</t>
  </si>
  <si>
    <t>Renovation énergétique de 36 logements sociaux collectifs situés dans l'immeuble Perrin, Groupe Chatelet IV à Rouen, en vue de l'obtention du label BBC Effinergie Rénovation 2021</t>
  </si>
  <si>
    <t>Animation d'un Espace Conseil France Renov' (EFCR) dans le cadre du programme SARE (Service d'accompagnement pour la rénovation énergétique) sur le territoire de la Communauté de communes Granville Terre et Mer</t>
  </si>
  <si>
    <t>Rénovation énergétique de 47 logements sociaux individuels dont 15 labellisés à Gonfreville l'Orcher "Duclos 1 &amp; 2", en vue de l'obtention du label BBC Effinergie Rénovation 2009</t>
  </si>
  <si>
    <t>Rénovation énergétique de 100  logements sociaux collectifs situés rue Breteche, rue Lamartine, rue Victor Hugo, place du 11 novembre, rue Pierre Corneille et rue Arago au Trait, en vue de l'obtention du label BBC Rénovation 2009</t>
  </si>
  <si>
    <t>Rénovation énergétique de 24 logements collectifs situés aux 1 à 17 rue Léo Lagrange, 4 Chemin de Halages et 7 rue Jean Mermoz dans la résidence Jacques Anquetil à Eu, en vue de l'obtention du label BBC Effinergie Rénovation 2009</t>
  </si>
  <si>
    <t>Rénovation énergétique de 96 logements sociaux collectifs situés Place du Raimbourg à Montivilliers, en vue de l'obtention du label BBC Effinergie Rénovation 2009</t>
  </si>
  <si>
    <t>Rénovation énergétique de 75 logements sociaux collectifs situés Rue d'Authie à Caen, en vue de l'obtention du label BBC Effinergie rénovation 2009</t>
  </si>
  <si>
    <t>Rénovation énergétique de 63 logements sociaux collectifs situés rue des Echelettes à Elbeuf, en vue de l'obtention du label BBC Effinergie Rénovation 2009</t>
  </si>
  <si>
    <t>Rénovation énergétique de 65 logements sociaux collectifs situés aux 5, 7, 9 et 40 rue Les Seringas à Coutances, en vue de l'obtention du label BBC Effinergie Rénovation 2021</t>
  </si>
  <si>
    <t>Rénovation énergétique de 34 logements sociaux collectifs situés aux 42 et 44 rue Les Seringas à Coutances, en vue de l'obtention  label BBC Effinergie Rénovation 2021</t>
  </si>
  <si>
    <t>Rénovation énergétique de 41 logements sociaux collectifs à Cléon, en vue de l'obtention du label BBC Effinergie Rénovation 2009</t>
  </si>
  <si>
    <t>Animation d'un Espace Conseil France Renov dans le cadre du déploiement de SARE (Service d'accompagnement pour la rénovation énergétique) sur le territoire de la Communauté d'Agglomération Caux Seine Agglo</t>
  </si>
  <si>
    <t>Rénovation énergétique de 75 logements sociaux collectifs à Elbeuf, en vue de l'obtention du  label BBC Effinergie Rénovation 2009</t>
  </si>
  <si>
    <t>Mise en place d'un Service d'accompagnement pour la rénovation énergétique (SARE) sur le territoire de la Communauté de Communes Coutances Mer et Bocage</t>
  </si>
  <si>
    <t>Rénovation énergétique de 38 logements sociaux collectifs situés 1 à 13 rue Madame René Coty dans le quartier de Neuville à Dieppe, en vue de l'obtention du label BBC Effinergie Rénovation 2009</t>
  </si>
  <si>
    <t>Animation d'un Espace Conseil France Renov' (EFCR) dans le cadre du programme SARE (Service d'accompagnement pour la rénovation énergétique) sur le territoire de la Communauté Urbaine Le Havre Seine Métropole</t>
  </si>
  <si>
    <t>Animation d'un Espace Conseil France Renov' (EFCR) dans le cadre du programme SARE (Service d'accompagnement pour la rénovation énergétique) sur le territoire de la Communauté de Communes du Pays de Falaise</t>
  </si>
  <si>
    <t>Rénovation énergétique de 58 logements sociaux collectifs répartis sur 2 bâtiments situés rue de Lausanne à Rouen, en vue de l'obtention du label BBC Effinergie Rénovation 2021.</t>
  </si>
  <si>
    <t>Mise en place d'un service Espace Info-Energie (EIE) dans le cadre du programme SARE (Service d'accompagnement pour la rénovation énergétique) sur le territoire de la Métropole de Rouen Normandie</t>
  </si>
  <si>
    <t>Rénovation énergétique de 36 logements sociaux collectifs situés dans la résidence Clos Bonheur à Saint Romain de Colbosc, en vue de l'obtention du label HPE Rénovation 2009</t>
  </si>
  <si>
    <t>Animation d'un Espace Conseil France Renov' (EFCR) dans le cadre du programme SARE (Service d'accompagnement pour la rénovation énergétique) sur le territoire de la Communauté de Communes Côte Ouest Centre Manche</t>
  </si>
  <si>
    <t>Accompagnement des particuliers dans leur projet de rénovation de leur logement par le pôle rénovation de la Maison de l'Habitat dans le cadre du programme SARE (Service d'accompagnement pour la rénovation énergétique) sur le territoire de la Communauté d'Agglomération Seine Eure</t>
  </si>
  <si>
    <t>Rénovation énergétique de 49 logements sociaux collectifs situés rue Auguste Blanqui dans la Résidence les Bruyères à Grand Quevilly, en vue de l'obtention du label BBC Effinergie Rénovation 2009</t>
  </si>
  <si>
    <t>Mise en place d'un Service d'accompagnement pour la rénovation énergétique (SARE) sur le territoire de la Communauté Urbaine d'Alençon</t>
  </si>
  <si>
    <t>Rénovation énergétique de 588 sur 652 logements sociaux collectifs situés à l'entrée de ville Est du Havre, en vue de l'obtention du label BBC Effinergie Rénovation 2022</t>
  </si>
  <si>
    <t xml:space="preserve">Déploiement du SARE (Service d'accompagnement pour la rénovation énergétique) sur le territoire de Caen la Mer </t>
  </si>
  <si>
    <t>Mise en oeuvre d'un Espace Conseil France Rénov' dans le cadre du programme SARE (Service d'accompagnement pour la rénovation énergétique) sur le territoire de la  Communauté d'Agglomération de la Région Dieppoise</t>
  </si>
  <si>
    <t>Rénovation énergétique de 64 logements sociaux collectifs situés au 31 Anatole France à Elbeuf, en vue de l'obtention du label BBC Effinergie Rénovation 2021</t>
  </si>
  <si>
    <t>Syndicat mixte</t>
  </si>
  <si>
    <t>Notre littoral pour demain 2 - programme d'actions et d'animations 2023-2027</t>
  </si>
  <si>
    <t>Mise en œuvre de la démarche Notre Littoral Pour Demain phase 2 : étude pour l'adaptation du territoire au changement climatique et sensibilisation des publics sur le territoire de Caen la Mer.</t>
  </si>
  <si>
    <t>Animation territoriale des actions d'accompagnement au changement et de concertation dans le cadre du Projet Partenarial d'Aménagement "Entre Deux Havres" de Coutances Mer et Bocage.</t>
  </si>
  <si>
    <t>Projet Partenarial d'Aménagement "Entre Deux Havres" - Démarche d'animation et d'ingénierie territoriale</t>
  </si>
  <si>
    <t>Accompagnement des publics à l'appropriation des transformations du littoral manchois dues au changement climatique, dans le cadre de la stratégie de sensibilisation aux risques littoraux 2022-2028 du Département de la Manche.</t>
  </si>
  <si>
    <t>Mise en œuvre de la démarche Notre Littoral Pour Demain phase 2 : préparation de la recomposition spatiale du territoire et accompagnement à l'appropriation locale des impacts du changement climatique sur la Côte Est du Cotentin.</t>
  </si>
  <si>
    <t>Participation à la production et à la diffusion des données de l'Observatoire Régional Energie Climat Air de Normandie</t>
  </si>
  <si>
    <t>Construction d'une unité de méthanisation en injection de biométhane sur le réseau GDRF sur la commune de Saint Quentin les Chardonnets</t>
  </si>
  <si>
    <t xml:space="preserve">Construction d'une unité de méthanisation en injection de biométhane sur le réseau GRDF d'une capacité de 110Nm3/h sur la commune d'Emalleville </t>
  </si>
  <si>
    <t>Construction d'une unité de méthanisation en injection de biométhane d'une capacité de 53 Nm3/h sur la commune d'Equemauville</t>
  </si>
  <si>
    <t>Construction d'une unité de méthanisation  en injection d'une capacité de 69Nm3/h sur la commune d'Etreham</t>
  </si>
  <si>
    <t>Construction d'une unité de méthanisation en injection de biométhane d'une capacité de 63Nm3/h sur la commune de Ceauce</t>
  </si>
  <si>
    <t>Construction d'une unité de méthanisation en injection de biométhane d'une capacité de 138Nm3/h sur la commune de Vendeuvre</t>
  </si>
  <si>
    <t>Construction d'une unité de méthanisation en injection de biométhane d'une capacité de 208 Nm3/h sur la commune de Sées</t>
  </si>
  <si>
    <t>Construction d'une unité de méthanisation en injection de biométhane, d'une capacité de 64Nm3/h sur la commune de Saint Mards de Fresne</t>
  </si>
  <si>
    <t>Construction d'une unité de méthanisation en injection de biométhane, d'une capacité de 60Nm3/h sur la commune de Le Mesnil Rouxelin</t>
  </si>
  <si>
    <t>Construction d'une unité de méthanisation en injection de biométhane, d'une capacité de 90Nm3/h sur la commune de Landes sur Ajon</t>
  </si>
  <si>
    <t>Création d’un centre de tri interdépartemental pour gérer et trier les collectes sélectives de 13 EPCI des départements du Calvados, de la Manche et de l'Orne pour 1,1 million d'habitants et 55 000 tonnes/an</t>
  </si>
  <si>
    <t>Acquisition d'une unité de recyclage et de valorisation des déchets inertes du BTP afin de produire des sables et agrégats de qualité par l'entreprise SBV à Bretteville Sur Laize</t>
  </si>
  <si>
    <t>Réalisation de travaux de restauration de cours d'eau en vue de rétablir les continuités écologiques et favoriser un bon état des masses d'eau</t>
  </si>
  <si>
    <t>Restauration du maillage bocager, de cours d'eau et de mares sur le bassin versant de la Dives</t>
  </si>
  <si>
    <t xml:space="preserve">Acquisitions foncières et travaux nécessaires à la restauration de la Trame Verte et Bleue du territoire de la Métropole de Rouen Normandie </t>
  </si>
  <si>
    <t>Programme de plantation de 25km de haies sur le territoire du bassin versant de l'Arques</t>
  </si>
  <si>
    <t>Programme de recomposition bocagère afin de répondre aux divers enjeux de restauration de la Trame Verte sur le territoire de la Communauté d'Agglomération du Mont-Saint-Michel</t>
  </si>
  <si>
    <t>Mise en œuvre du plan d'actions 2022-2023 pour la préservation de la réserve naturelle régionale de la Clairière forestière de Bresolettes</t>
  </si>
  <si>
    <t>Elaboration et mise en œuvre de documents de gestion sur les réservoirs de biodiversité identifiés sur le territoire de la Métropole de Rouen Normandie pour la période 2022-2026</t>
  </si>
  <si>
    <t>Mise en œuvre des plans de gestion sur 7 sites en zones humides sur la période 2022-2024</t>
  </si>
  <si>
    <t>Mise en œuvre du plan de gestion de la Réserve Naturelle Régionale des Anciennes Carrières d'Orival pour la période 2022-2024</t>
  </si>
  <si>
    <t>Mise en œuvre du plan de gestion de la Réserve Naturelle Régionale de la côte de la Fontaine pour la période 2022-2023</t>
  </si>
  <si>
    <t>Mise en œuvre et élaboration de plans de gestion de 18 sites en zone humide considérés comme réservoirs de biodiversité sur le territoire normand, pour la période 2022-2025</t>
  </si>
  <si>
    <t>Mise en œuvre du plan de gestion de réserve naturelle régionale de la Clairière forestière de Bresolettes pour la période 2022-2023</t>
  </si>
  <si>
    <t>Mise en œuvre du programme régional d'actions en faveur des limicoles nicheurs des plages pour la période 2022-2025</t>
  </si>
  <si>
    <t>Travaux de restauration des cours de la Vire et du bassin de la Souleuvre et travaux bocagers pour lutter contre le ruissellement et l'érosion</t>
  </si>
  <si>
    <t>Restauration des fonctionnalités naturelles du cours d'eau par l'aménagement de 8 ouvrages hydrauliques sur l'Aure</t>
  </si>
  <si>
    <t>Mise en œuvre du programme régional d'actions pour la préservation des Chiroptères de Normandie pour la période 2022-2023</t>
  </si>
  <si>
    <t>Restauration des fonctionnalités naturelles de la Touques Ornaise, travaux de lutte contre les espèces exotiques envahissantes, et restauration de mares et du bocage.</t>
  </si>
  <si>
    <t>Travaux de restauration des milieux silicicoles, calcicoles et humides des sites naturels de la Trame Verte et Bleue du territoire de la Métropôle Rouen Normandie.</t>
  </si>
  <si>
    <t>Contrat Natura 2000 - Entretien du site de Romilly-sur-Andelle par gestion pastorale et débroussaillage des pelouses et entretien des éboulis</t>
  </si>
  <si>
    <t>Contrat Natura 2000 - Entretien des coteaux d'Amfreville sous les Monts par gestion pastorale et débrousaillage des pelouses et entretien des éboulis</t>
  </si>
  <si>
    <t>Contrat Natura 2000 - Restauration et entretien de milieux ouverts sur la commune de Mont-Rôty</t>
  </si>
  <si>
    <t>Contrat Natura 2000 - Entretien du site de la Côte Saint-Jacques par gestion pastorale et débroussaillage</t>
  </si>
  <si>
    <t>Contrat Natura 2000 - Entretien des pelouses sur la commune du Villy sur Yères par gestion pastorale et débroussaillage.</t>
  </si>
  <si>
    <t>Contrat Natura 2000 - Entretien et restauration des prairies maigres de fauches et des mégaphorbiaies sur les communes de Ménil-Hubert-sur-Orne et Putanges-le-Lac</t>
  </si>
  <si>
    <t>Contrat Natura 2000 - Entretien et restauration de pelouses calcaires et mégaphorbiaies sur les communes de Livarot, Canapville, Aubry-le-Panthou et Gouffern-en-Auge</t>
  </si>
  <si>
    <t>Contrat Natura 2000 - Nettoyage des laisses de mer sur les sites de Bréhal à Pirou, le havre de Saint Germain et les landes de Lessay et sur le site de Saint Germain sur Ay au Rosel</t>
  </si>
  <si>
    <t>Contrat Natura 2000 - Mise en œuvre d'équipements pastoraux sur prairies humides des Courtils de Bouquelon</t>
  </si>
  <si>
    <t>Contrat Natura 2000 - Restauration des habitats de landes et de pelouses au sein du domaine de Pinterville sur la période 2023-2024</t>
  </si>
  <si>
    <t>Mise en œuvre d'actions prévues au plan de gestion de la Réserve Naturelle Nationale du Domaine de Beauguillot et réalisation d'une étude sur le Phragmite aquatique prévue au plan de gestion de la Réserve Naturelle Nationale de la Sangsurière et de l'Adriennerie pour la période 2023-2025</t>
  </si>
  <si>
    <t>Elaboration d'une stratégie Trame Verte et Bleue sur le territoire de la communauté de communes Pré Bocage Intercom</t>
  </si>
  <si>
    <t>Travaux de restauration de la trame verte du bassin versant de l’Arques (2024-2028)</t>
  </si>
  <si>
    <t>Contrat Natura 2000 - Travaux d'installation de grilles métalliques et de murs en bauge afin d'éviter tout dérangement des chiroptères sur le site des fours à chaux de Cavigny.</t>
  </si>
  <si>
    <t>Contrat Natura 2000 - Travaux de fauche, d'arrachage de ligneux et de décapage pour conserver les tourbières et landes humides sur le site des petits Riaux.</t>
  </si>
  <si>
    <t>Contrat Natura 2000 - Travaux de réouverture et d'entretien avec mise en place d'équipement pastoraux sur le site des courtils du Marias Vernier.</t>
  </si>
  <si>
    <t>Travaux de restauration de la Trame Verte et Bleue sur le territoire de la Communauté de Communes Bernay Terres de Normandie 2025-2028</t>
  </si>
  <si>
    <t xml:space="preserve">Elaboration de la stratégie et du plan d’actions pour la restauration des trames verte, bleue et noire de la Communauté d'Agllomération de Saint-Lô Agglo (2024-2027) </t>
  </si>
  <si>
    <t>Contrat Natura 2000 - Restauration et entretien de pelouses calcicoles grâce à la mise en place de pâturage extensif associé à des actions complémentaires de débroussaillage sur le site des coteaux de Thuit et la Roquette, pour la période 2024-2027</t>
  </si>
  <si>
    <t>Contrat Natura 2000 - Restauration et entretien de pelouses alluviales sèches grâce à la mise en place d'un pâturage extensif associé à des actions complémentaires de débrsoussaillage</t>
  </si>
  <si>
    <t>Contrat Natura 2000 - Restauration  de milieux ouverts par débroussaillage et entretien de mares</t>
  </si>
  <si>
    <t>Contrat Natura 2000 - Restauration et entretien de pelouses calcicoles par le pâturage extensif associé à des actions complémentaires de débroussaillage sur le site de la cote de la Roque.</t>
  </si>
  <si>
    <t>Contrat Natura 2000 - Entretien de pelouses calcicoles grâce à la mise en place de pâturage extensif associé à des actions de débroussaillage sur le site de Giverny</t>
  </si>
  <si>
    <t>Contrat Natura 2000 - Opérations d'entretien de milieux ouverts par fauche et débroussaillage, élimitation d'espèces ndésirables, entretien des mares et des ripisylves, sur le site des marais alcalins de Chicheboville</t>
  </si>
  <si>
    <t>Contrat Natura 2000 - restauration et suivi pastoral de la pelouse du site des Houles Blanches sur la période 2024-2025.</t>
  </si>
  <si>
    <t xml:space="preserve">Contrat Natura 2000 - Restauration et entretien de la prairie marécageuse, située sur la partie amont du bassin versant du Sarthon, sur le site de la Pitoisière pour la période 2024-2025 </t>
  </si>
  <si>
    <t>Contrat Natura 2000 - Travaux d'entretien des arbres et mise en place de chantier d'élimination d'espèces indésirables.</t>
  </si>
  <si>
    <t>Contrat Natura 2000 - Restauration d'une pelouse silicicole grâce à des actions de débroussaillage et de paturage sur le commune des Trois Lacs</t>
  </si>
  <si>
    <t>Contrat Natura 2000 - Mise en place de la gestion des milieux ouverts par pâturage, fauche, broyage et curage sur la Réserve Naturelle Nationale de la Sangsurière sur la période 2024-2028</t>
  </si>
  <si>
    <t>Contrat Natura 2000 - Mise en œuvre d'une gestion pastorale et de débroussaillage sur le site des pelouses calcicoles à Muzy</t>
  </si>
  <si>
    <t>Contrat Natura 2000 - Mise en œuvre d'une gestion pastorale et de débroussaillage des pelouses calcicoles des coteaux d'Ezy sur la commune d'Ezy-sur-Eure</t>
  </si>
  <si>
    <t>Contrat Natura 2000 - Réalisation d'aménagement afin d'améliorer les conditions d'accueil des différentes espèces d'oiseaux au sein du site de l'Etang Hérouard sur la commune de Poses</t>
  </si>
  <si>
    <t>Mise en œuvre d'un programme régional d'Espaces en Libre Evolution afin de sensibiliser les acteurs du territoire et la population sur la nature en libre évolution et de développer un réseau de sites en libre évolution afin d'améliorer les connaissances sur les dynamiques écologiques.</t>
  </si>
  <si>
    <t>Mise en place d'un projet collaboratif de développement de la connaissance naturaliste en Normandie sur la période 2023-2025.</t>
  </si>
  <si>
    <t>Création d'un outil d'aide à la décision afin de préserver les poissons migrateurs et leur milieu de vie à l'échelle de la Normandie.</t>
  </si>
  <si>
    <t>Contrat Natura 2000 - Mise en place d'une gestion pastorale par pâturage extensif sur le site des tourbières du Bois Ginette sur la commune de Beaubec la Rosière</t>
  </si>
  <si>
    <t>Réalisation de travaux de restauration de plantations et de restauration de haies boacagères sur le territoire de la Communauté de communes Côte Ouest Centre Manche.</t>
  </si>
  <si>
    <t>Restauration de la trame verte et bleue sur le territoire de la Communauté d'Agglomération Saint-Lô sur la période 2023-2026</t>
  </si>
  <si>
    <t>Restauration de la trame verte et bleue sur le territoire du syndicat mixte du bassin versant de l'Austreberthe et du Saffimbec sur la période 2024-2025</t>
  </si>
  <si>
    <t>Mise en œuvre du Programme régional d'actions en faveur des mares de Normandie sur la période 2022-2024.</t>
  </si>
  <si>
    <t>Renforcement du réseau de haies et de mares sur le bassin versant du Dun et de la Veules.</t>
  </si>
  <si>
    <t>Mise en œuvre du Programme régional d'actions en faveur des mares sur le territoire de la Communauté d'Agglomération Caux Seine Agglo.</t>
  </si>
  <si>
    <t>Restauration de la Trame Verte et Bleue du Parc Naturel Régional du Perche.</t>
  </si>
  <si>
    <t>Restauration de la Trame Verte et Bleue sur le bassin versant de la Sienne sur la période 2023-2024.</t>
  </si>
  <si>
    <t>Restauration de la Trame verte et Bleue en replantant des haies et en restaurant ou créant des mares sur le territoire de la Normandie.</t>
  </si>
  <si>
    <t>Mise en œuvre du plan de gestion de la Réserve Naturelle Régionale des Pierriers de Normandie pour la période 2022-2023.</t>
  </si>
  <si>
    <t>Mise en œuvre du plan de gestion de la Réserve Naturelle Régionale géologique de Normandie Maine sur la période 2022-2023.</t>
  </si>
  <si>
    <t>Contrat Natura 2000 - Restauration des tourbières colonisées par les bouleaux, les saules et la molinie sur le site de La Lande de Goult.</t>
  </si>
  <si>
    <t>Contrat Natura 2000 - Gestion écopastorale  et travaux sur les coteaux d'Evreux afin de maintenir les espaces ouverts</t>
  </si>
  <si>
    <t>Contrat Natura 2000 - Réalisation de travaux de création et de restauration de mares, gestion de boisements alluviaux, de haies et de prairies humides sur le site de Beaubec La Rosière.</t>
  </si>
  <si>
    <t>Contrat Natura 2000 - Entretien par gestion pastorale et débroussaillage des pelouses calcicoles du Fournet sur la commune de Saint-Aquilin de Pacy.</t>
  </si>
  <si>
    <t>Contrat Natura 2000 - Mise en œuvre d'une gestion pastorale et débroussaillage des pelouses calcicoles de Vatteville</t>
  </si>
  <si>
    <t>Contrat Natura 2000 - Restauration et entretien de milieux ouverts sur le site des coteaux de Saint Adrien sur la commune de Belbeuf.</t>
  </si>
  <si>
    <t>Contrat Natura 2000 - Entretien par gestion pastorale et débroussaillage des pelouses calcicoles de l'Espace Naturel Sensible de Château-Gaillard sur la commune des Andelys</t>
  </si>
  <si>
    <t>Contrat Natura 2000 - Restauration et maintien des secteurs de landes et de tourbières au sein de landes boisées sur le site La Feuillie/Pirou/Lessay</t>
  </si>
  <si>
    <t>Contrat Natura 2000 - Mise en œuvre d'une gestion pastorale et débroussaillage des pelouses calcicoles de l'Espace Naturel Sensible des coteaux calcaires de Vironvay et de Saint Pierre du Vauvray</t>
  </si>
  <si>
    <t>Mise en œuvre du plan de gestion de la Réserve Naturelle Régional des marais de la Taute pour la période 2022-2023.</t>
  </si>
  <si>
    <t>Mise en place d'un observatoire régional des mares de Normandie afin de suivre la dynamique d'évolution quantitative et qualitative des réseaux de mares pour la période 2024-2028</t>
  </si>
  <si>
    <t>Mise en œuvre du programme régional d'actions relatif aux espèces exotiques envahissantes pour la période 2022-2025</t>
  </si>
  <si>
    <t>Mise en place d'une étude concernant l'évolution des laminaires sur le littoral normand  sur la période 2024-2028</t>
  </si>
  <si>
    <t>Elaboration d'un programme d'actions pour conforter et/ou créer des continuités écologiques fonctionnelles sur le territoire de la communauté de communes Pont-Audemer Val de Risle</t>
  </si>
  <si>
    <t>Elaboration d'une cartographie trame verte, bleue et noire sur le territoire de la Métropole Rouen Normandie</t>
  </si>
  <si>
    <t>Elaboration de la trame verte, bleue et noire sur le territoie d'Evreux Portes de Normandie</t>
  </si>
  <si>
    <t>Elaboration de la trame verte et bleue et définition d'un plan d'actions associés sur le territoire de la communauté de communes Cingal Suisse Normande</t>
  </si>
  <si>
    <t>Restauration de la trame bleue sur le territoire du bassin versant de la Villette, du Prulay, du Merdereau, de l'Erre et de la Rougette sur la période 2023-2024</t>
  </si>
  <si>
    <t>Restauration de la trame verte et bleue : intervention sur les milieux naturels et le maillage bocager de la partie normande du Parc Naturel Régional Normandie-Maine</t>
  </si>
  <si>
    <t>Restauration de la trame verte et bleue sur le bassin versant du Breuil et du Lembronnet</t>
  </si>
  <si>
    <t>00138980</t>
  </si>
  <si>
    <t xml:space="preserve">Dans un contexte de déprise médicale du Cotentin, le recrutement d’un second coordonnateur est indispensable à l’animation de l’ensemble des membres de la CPTS ( communauté professionnelle territoriale de santé)  qui œuvrent pour améliorer l’accès aux soins des habitants. </t>
  </si>
  <si>
    <t>Extension de la maison médicale de Criquetot l'Esneval située sur le territoire de la communauté urbaine Le Havre Seine Métropole</t>
  </si>
  <si>
    <t>Recrutement d'un chargé(e) de développement en promotion-prévention de la santé dans le cadre de la création d'un Atelier Santé Ville qui a pour objectif de participer à l'amélioration de la santé des habitants des quartiers de la Politique de la ville.</t>
  </si>
  <si>
    <t>Développer un réseau de télé réhabilitation respiratoire pour lutter contre les inégalités d'accès aux soins de kinésithérapie sur le territoire Normand.</t>
  </si>
  <si>
    <t>Création d'un poste de chargé(e) de mission pour développer l'offre de soins sur le territoire en identifiant les difficultés et en proposant un plan d'actions.</t>
  </si>
  <si>
    <t>Financement d'un  poste de coordonnateur du centre communal de santé ouvert en décembre 2022. La mission du coordonnateur est un levier important pour les acteurs du territoire oeuvrant sur l'accès aux soins sur la commune</t>
  </si>
  <si>
    <t>La CPTS (communauté professionnelle territoriale de santé) de Caen Couronne a pour ambition de répondre aux besoins en santé du territoire à travers une coordination des acteurs de santé afin d'améliorer la prise en charge en santé des habitants.</t>
  </si>
  <si>
    <t>Le territoire  Agglo Seine Eure est en déprise médicale.  La personne recrutée a pour mission de déployer une stratégie d’attractivité et d’innovation, renforcer l’offre de soins, co-construire des parcours  avec l'ensemble des partenaires pour assurer la continuité des soins.</t>
  </si>
  <si>
    <t>Il s’agit de la construction d’une maison pluridisciplinaire pour consolider l’offre de soins du territoire. La commune prévoit que la maison de santé de Bréhal soit occupée par une dizaine de professionnels – dont 5 médecins. La Maison de Santé  proposera deux studios pour héberger à titre gratuit des étudiants (internes en médecine) en stage chez des professionnels de santé du pôle.</t>
  </si>
  <si>
    <t>L'Institut Médical Simone Veil apporte une solution globale innovante de la prise en charge des IVG précoce, facilitant l'accès aux soins et améliorant la pratique des médecins</t>
  </si>
  <si>
    <t>Le territoire  Agglo Seine Eure est en déprise médicale face à une population présentant des indicateurs socio-économique et d’état de santé dégradé.   La personne recrutée aura pour mission d'aider à l’ingénierie et à l’élaboration de projets de santé, conseiller et accompagner techniquement les communes et professionnels de santé dans leurs démarches et projets.</t>
  </si>
  <si>
    <t xml:space="preserve">La Communauté d'Agglomération Lisieux Normandie recrute un coordonnateur des centres de santé de l'agglomération afin de soutenir la mise place d'une stratégie permettant d'améliorer l'accès aux soins des habitants du territoire et l'attractivité médicale. </t>
  </si>
  <si>
    <t>Réhabilitation et extension d’un bâtiment à destination d'une Maison de Santé Pluriprofessionnelle avec la création de15 cabinets médicaux au cœur de la Ville du Havre.</t>
  </si>
  <si>
    <t xml:space="preserve">L’EHPAD La Forêt sollicite une aide publique pour la création d’un poste de chef de projet « partenariat et territoire » afin de co-construire des solutions avec les partenaires majoritairement public et définir une feuille de route sur trois années. </t>
  </si>
  <si>
    <t>Achat de deux machines d’électroérosion (à enfonçage et à fil), d’un poste de soudure et d’un centre d’usinage à commande numérique 5 axes.</t>
  </si>
  <si>
    <t>Achat de 7 tunnels de cuisson basse consommation ainsi qu'une machine de sérigraphie automatique</t>
  </si>
  <si>
    <t>Acquisition d'une ligne robotisée de sérigraphie avec 3 couleurs de marquage à chaud et UV LED et de robots automatisés pour le collage d'accessoires.</t>
  </si>
  <si>
    <t>Modernisation et développement des ateliers afin de permettre la fabrication de pièces avec des machines plus performantes, plus précises et moins énergivores ; renforcement de l'utilisation de plastiques recyclés et bioplastiques afin de conquérir de nouveaux marchés</t>
  </si>
  <si>
    <t xml:space="preserve">Achat d'une machine-outil à commande numérique et  d'une machine de contrôle 3D afin d’usiner des pièces uniques nécessaires pour la conception et le développement de station d’hydrogène ou la capture du CO2, et permettant aux clients historiques et prospects de déployer leur propre projet de transition énergétique </t>
  </si>
  <si>
    <t xml:space="preserve">Valorisation des sous-produits argileux tels que les boues de stations d'épuration et les sédiments de dragage sous forme de granulats légers, recyclés et éco-responsables, utilisables dans l’industrie du BTP et de la construction </t>
  </si>
  <si>
    <t>Projet de recherche et développement d'un nouveau mode de distribution de produits laitiers fermiers en circuit court dans des emballages réutilisables et recyclables.</t>
  </si>
  <si>
    <t>Réalisation d'études pour sélectionner les technologies les plus adaptées au projet de production de kérosène de synthèse pour l'aviation à partir d’hydrogène renouvelable et de CO2 biogénique sur le port du Havre</t>
  </si>
  <si>
    <t>Mise en œuvre industrielle d’un process innovant, unique au monde, permettant de valoriser les fines issues du lavage de terres en charges minérales géosourcée.</t>
  </si>
  <si>
    <t>Construction d'un pavillon sur le site du Mémorial Britannique de Ver sur Mer comprenant deux galeries, un espace pédagogique, un espace évènementiel, café et terrasse.</t>
  </si>
  <si>
    <t xml:space="preserve">Développement de spectacles son et lumière dans le cadre du projet de développement touristique de la cité médiévale dans la commune de Domfront en Poiraie </t>
  </si>
  <si>
    <t>Accompagnement à la création d'activités et d'emploi sur le territoire du Calvados par la coopérative d'activités et d'emploi Créacoop 14</t>
  </si>
  <si>
    <t>Incubation de projets d’innovation sociale, accompagnement des entreprises dites "classiques" vers la transformation en entreprises sociales et actions de mise en réseau</t>
  </si>
  <si>
    <t>Accompagnement de 140 entrepreneurs vers la création d'activité et d'emploi par la SCOP276</t>
  </si>
  <si>
    <t>Accélération à la croissance maitrisée des entreprises et associations, à impact, de l'ESS normande  en accord avec leurs valeurs sociales, démocratiques, environnementales.</t>
  </si>
  <si>
    <t xml:space="preserve">Mise en place d'un accompagnement spécialisé dans la création, le développement et la reprise des SCOP et SCIC en Normandie. </t>
  </si>
  <si>
    <t>Accompagnement de porteurs de projet ayant pour objectif de créer leur propre emploi par la coopérative d'activité et d'emploi généraliste, Creacoop 14</t>
  </si>
  <si>
    <t xml:space="preserve">Accompagnement d'entrepreneurs vers la création d'activité et d'emploi par la SCOP276 pour favoriser l'inclusion sociale par le travail indépendant </t>
  </si>
  <si>
    <t>Projet de Super Incubateur « Écosystème ESS Seine-Eure » ayant pour objectif l’expérimentation d'un parcours de création en Économie Sociale et Solidaire à l’échelle du territoire Seine-Eure.</t>
  </si>
  <si>
    <t>Incubation de projets d’innovation sociale, accompagnement des entreprises dites "classiques" vers la transformation en entreprises sociales et animationd'une communauté dédiée</t>
  </si>
  <si>
    <t>Dispositif de la Région Normandie octroyant des prêts à taux zéro aux PME normandes ; le financement FEDER concerne la trésorerie et l'investissement productif.</t>
  </si>
  <si>
    <t>Soutien à la création, la transmission, le développement d’entreprises en Normandie, offrant des garanties aux PME du territoire par l'instrument financier FEDER intitulé Fonds Régional de Garantie FEDER Normandie</t>
  </si>
  <si>
    <t>L’étude de la structure de noyaux exotiques constitue un domaine de pointe, en forte compétition sur la scène internationale. Ces études de structure sont indissociables d’une bonne compréhension des mécanismes de réaction qui permettent de produire ces noyaux rares. Le projet ETSI est une collaboration du LPC-Caen et du GANIL ayant pour objectif de délivrer une électronique de pointe en physique nucléaire fondamentale.</t>
  </si>
  <si>
    <t>Projet Exorhum visant à la régulation et la fonction de NLRP12 dans l’articulation : implication dans une maladie chronique commune (arthrose) et une maladie rare (syndrome de fièvre périodique héréditaire)</t>
  </si>
  <si>
    <t>Ce projet vise à mettre en place des mécanismes de prédiction de perturbations issues du comportement humain en se basant sur des données de localisation et de suivi d’exécution de tâches. Ces données permettront de mettre en place des actions anticipatives contre cette perturbation, en évitant son arrivée ou en réduisant ses effets d’une manière dynamique, si on ne peut pas éviter son arrivée. Ce sont des enjeux propres à l'usine du futur et à la gestion de l'humain dans l'environnement de production.</t>
  </si>
  <si>
    <t xml:space="preserve">Le projet se propose de réaliser une étude sur la possible détermination de facteurs numériques dans la mise de œuvre de nouvelles pratiques alimentaires pouvant à terme devenir à risque. </t>
  </si>
  <si>
    <t>Ce projet de recherche vise à proposer une meilleure prise en charge des glioblastomes multiformes, tumeurs cérébrales les plus fréquentes chez l’adulte, de très mauvais pronostics, et souvent détectées tardivement. Pour cela, de nouveaux outils théranostiques pour le glioblastome seront développées alliant chimiothérapie, agents de contraste et hydrogels fonctionnalisés.</t>
  </si>
  <si>
    <t>Ce projet ambitionne d’étudier la fracturation des falaises littorales sous l’influence de l’hydrologie marine et de plateau. Il s’intéressera plus particulièrement aux falaises à parois verticales de Normandie composées de craie (Seine-Maritime, Pays de Caux) et de calcaire (Calvados, Bessin), où la fissuration peut être particulièrement importante. La compréhension de ce phénomène contribue à l’explication et à l’identification des facteurs accélérateurs de l’érosion des falaises et du déclenchement de mouvements de masse (effondrements brutaux, éboulements, chutes de blocs, …), et par conséquent, du recul du trait de côte normand.</t>
  </si>
  <si>
    <t>Approche pluridisciplinaire mettant en jeu des chimistes, des spécialistes de la santé, de la combustion, des environnements naturels (Air, Sol, Eau), des spécialités de Sciences Humaines et Sociales (sociologues, économistes…) pour la perception des risques et de la gestion de crise, en lien avec l'incendie de Lubrizol</t>
  </si>
  <si>
    <t>L’objectif du projet est, à travers une tentative de modélisation économique, juridique et informatique des technologies blockchains, de contribuer à la construction d’un canevas permettant une compréhension fine de ce procédé grâce à la structuration de chaînes de comportements et de jeux associés illustrés par des modèles informatiques et par leurs transcriptions juridiques en tant que contrat devant offrir des garanties.</t>
  </si>
  <si>
    <t>Ce projet consiste à créer un instrument qui combine deux technologies : la microscopie électronique et la sonde tomographique. L'objectif est de fabriquer une petite sonde atomique tomographique (SAT) et de l'installer dans un microscope électronique en transmission (MET) pour obtenir des images 3D des matériaux.</t>
  </si>
  <si>
    <t>Ce projet a pour but de mieux comprendre et prédire comment les fluides se déplacent et se mélangent, en particulier dans les systèmes énergétiques utilisant des jets d'hydrogène. Il va étudier comment deux gaz avec des propriétés différentes se mélangent. En comprenant mieux ce processus, on pourra mieux prédire les polluants produits et leurs impacts sur l'environnement.</t>
  </si>
  <si>
    <t>Ce projet ambitionne de développer des outils d’analyse de risques naturels et technologiques, des méthodes de prise de décision, d’analyse écologique des sols dédiés à la culture de biomasse lignocellulosique et de développer une voie technologique de valorisation de cette biomasse à partir d’énergie renouvelable.</t>
  </si>
  <si>
    <t>L’opération a pour objectif de développer de nouvelles sources laser impulsionnelles bleues/UV basées sur des fibres qui permettront d’atteindre nouvelles gammes spectrales encore inexplorées. L’opération « PICODUV » se propose de développer les outils attendus par de nombreuses applications, notamment l'analyse et le traitement des matériaux, que sont les lasers à fibre émettant dans l’ultra-violet.</t>
  </si>
  <si>
    <t>Mise en place d'un moyen d’essai et de recherche pour mettre au point de nouveaux convertisseurs de puissance à haut rendement énergétique pour véhicules électriques.</t>
  </si>
  <si>
    <t>Développement d’algorithmes pour analyser des données 3D massives et non structurées, afin de détecter, caractériser et classer des objets. Applications dans la modélisation de bâtiments, l’automatisation de tâches robotisées et la valorisation du patrimoine culturel. Ces solutions faciliteront la création de maquettes numériques et l’accessibilité des données pour des usages industriels et scientifiques, simplifiant ainsi l’exploitation de données complexes.</t>
  </si>
  <si>
    <t>Développement de services visant à répondre aux nouvelles réglementations et aux restrictions sur les véhicules diesel afin d'accompagner les acteurs de la chaîne logistique et portuaire à adapter leurs pratiques et ainsi réduire leur empreinte carbone.</t>
  </si>
  <si>
    <t>Développement d’algorithmes d’analyse de données 3D massives pour identifier et classer des objets. Ces solutions faciliteront la création de maquettes numériques et l’accès aux données pour des usages industriels et scientifiques, optimisant ainsi l’exploitation de données complexes.</t>
  </si>
  <si>
    <t>Développement de dispositifs de réalité mixte pour évaluer et rééduquer les coordinations visuomotrices, la posture et la locomotion. Ces solutions innovantes permettent des interactions dans des environnements immersifs, avec suivi en temps réel, et facilitent la rééducation par des actions finalisées. Le projet vise à créer des outils ludiques, motivants et accessibles, adaptés à différents types de patients, tout en stimulant la neuroplasticité et en favorisant l’autonomie des utilisateurs.</t>
  </si>
  <si>
    <t xml:space="preserve">Mise en oeuvre des actions de Normandie incubation qui accompagne les porteurs de projets innovants en lien avec la recherche publique pour la création de start-ups sur le territoire normand. </t>
  </si>
  <si>
    <t>Plateforme d'innovation technologique en mer permettant d'étudier les interactions entre l'éolien en mer et les écosystèmes, analyser le comportement des structures et les paramètres de vent et mesurer la vitesse des courants.</t>
  </si>
  <si>
    <t>Ce projet a pour but de fournir des résultats préliminaires remarquables dans le domaine de la photocatalyse en vue d’apporter des preuves de concept susceptible de soutenir une demande de financement ERC Consolidator grant. Les résultats obtenus seront cruciaux pour aider le porteur du projet à soutenir une candidature de grande qualité et ainsi augmenter ses chances de succès à cet appel à projet européen extrêmement compétitif.</t>
  </si>
  <si>
    <t>Optimisation du fonctionnement des carrières équestres en sub-irrigation permettant à la fois une gestion optimisée de la ressource en eau tout en garantissant le bien-être des chevaux.</t>
  </si>
  <si>
    <t>Développement d'une solution de radio logicielle pour des objets connectés multistandards et reconfigurables.
Création de dispositifs autonomes et évolutifs, capables de communiquer avec différents systèmes sans besoin de matériel spécifique. Ces objets, utilisés dans l'industrie, la santé et la logistique, visent à améliorer l'efficacité, réduire l'empreinte écologique et simplifier la gestion des standards de communication pour une maintenance et un coût optimisés.</t>
  </si>
  <si>
    <t>Mise en place de la culture du Pastel des teinturiers, développement d'un pilote pour la production naturelle d’un pigment bleu pour le textile et d’une huile à partir du pastel des teinturiers, structuration d’une filière normande et Valorisation de la production envisagée.</t>
  </si>
  <si>
    <t>Développement d'une solution globale constituant des preuves juridiques de la violation d'une zone à accès restreints sur des sites sensibles pour encadrer et améliorer la réglementation des survols illégaux de drones.</t>
  </si>
  <si>
    <t>La plateforme FAN - Polymères est un outil d’innovation et de compétitivité au service des acteurs normands (formation - étudiants – start-up – industriels – recherche)</t>
  </si>
  <si>
    <t>Outil d’innovation et de compétitivité au service des acteurs normands (formation - étudiants – start-up – industriels – recherche)</t>
  </si>
  <si>
    <t>Développement d’une nouvelle méthode pour l’isolation acoustique des véhicules (avions, voitures et trains) qui contribuera à alléger les structures, et donc à réduire les émissions de CO², grâce à un système compact de réduction active de bruit intégré dans tous les sièges.</t>
  </si>
  <si>
    <t xml:space="preserve">Projet MAP-N : Etude des interactions nanoparticules/bactéries et mesure de l'impact sur la sécurité des produits pharmaceutiques, alimentaires et cosmétiques. </t>
  </si>
  <si>
    <t xml:space="preserve">Dans le cadre du Pôle Universitaire d'Innovation,  mise en oeuvre des actions de l'accélérateur "Normandeeptech" qui accompagne la montée en puissance des start-ups du territoire normand à fort potentiel. </t>
  </si>
  <si>
    <t xml:space="preserve">Développement d'un logiciel de contrôle de systèmes autonomes (ex : fauteuil roulant autonome) dans l'objectif que plusieurs systèmes autonomes puissent se coordonner. </t>
  </si>
  <si>
    <t>Développement d'Expertises : validation des process alimentaires par des microorganismes de référence, digitalisation de l’évaluation sensorielle, éco-innovation des produits agroalimentaires.</t>
  </si>
  <si>
    <t xml:space="preserve">Le projet a pour objectif d’acquérir, au sein de la plateforme PISSARO, un spectromètre de photoélectrons induits par rayons X, avec le décapage cluster, double anode et module en température. 
Cet équipement permettra de renforcer les capacités analytiques de la plateforme, avec l’acquisition de la technique XPS, identifiée comme technique de pointe dans l’analyse à l’échelle nanométrique. </t>
  </si>
  <si>
    <t xml:space="preserve">Projet Stroktura : Développement d'un ensemble d'outils d'imagerie cérébrale pour améliorer la visualisation des évènements liés aux accidents vasculaires cérébraux (AVC) et l'efficacité de futurs médicaments de l'AVC chez l'homme. </t>
  </si>
  <si>
    <t>Développement d’une plateforme destinée aux industries et aux chercheurs travaillant sur les nouvelles mobilités et la décarbonation des moyens de transport. Optimisation des processus de production avec des matériaux adaptés. Développement de méthodes d'analyse pour caractériser les matériaux jusqu'à l'échelle nanométrique. Optimisation des procédés de production et analyse des défaillances des matériaux.</t>
  </si>
  <si>
    <t>Développement d’une plateforme pour soutenir l’innovation dans la mobilité électrifiée. La plateforme propose des modèles simplifiés de simulation pour les véhicules électriques, répondant aux défis acoustiques et électromagnétiques. Elle permet aux petits constructeurs et nouveaux acteurs d’adopter des solutions rapides et performantes pour réduire l’empreinte carbone des transports. L’utilisation de l’intelligence artificielle facilite la création de modèles et accélère les processus de conception.</t>
  </si>
  <si>
    <t>Mise en oeuvre des actions de Normandie incubation qui accompagne les porteurs de projets innovants en lien avec la recherche publique pour la création de start-ups sur le territoire normand.</t>
  </si>
  <si>
    <t xml:space="preserve">Projet COLODIAG : Développement et validation clinique d'un test sanguis de dépistage précoce du cancer colorectal. </t>
  </si>
  <si>
    <t>Conception et réalisation d'un prototype permettant de manipuler des cibles radioactives dans des conditions sûres. Ce dispositif garantit un confinement total pour protéger le personnel et l’environnement lors de l'insertion et du retrait des cibles. Il sera adaptable, facile à manipuler, et conçu pour des expériences à long terme. L’équipement respecte les normes strictes de sécurité et est soumis à une surveillance continue.</t>
  </si>
  <si>
    <t>Les 2 équipements principaux de cette demande sont un robot de préparation de librairies et un séquenceur haut fidélité très haut débit qui constitue à lui seul un changement important ; peu d’équipes françaises en sont aujourd’hui équipées et son acquisition aura un impact en termes d’attractivité fort sur le service de séquençage rouennais</t>
  </si>
  <si>
    <t>L’objectif est de développer le Pôle Imagerie Cellulaire de la plateforme de recherche PRIMACEN. Le projet « CRYOTEM-CLEM » vise à offrir un continuum depuis la préparation des échantillons biologiques, l’observation en microscopie confocale et en fluorescence, jusqu’à l’observation en microscopie électronique.</t>
  </si>
  <si>
    <t>Développement d'une plateforme d'innovation et de démonstration de l'agriculture normande pour améliorer la compétitivité et la durabilité des exploitations.</t>
  </si>
  <si>
    <t xml:space="preserve">Ce projet vise à doter les laboratoires IRSEEM et LITIS, membres de la plateforme PVAC, de véhicules autonomes ainsi que d’une infrastructure de capteurs connectés en temps réel. L’objectif est de développer des intelligences artificielles innovantes, pour accroître le niveau d’autonomie décisionnelle du véhicule autonome, son efficacité et sa sécurité. </t>
  </si>
  <si>
    <t xml:space="preserve">Le projet NormandSea (Plateforme d’études du Milieu Marin : Observation &amp; Ecophysiologie), déposé au titre du CPER 2021-2027, est un projet ambitieux autour de l’observation pluridisciplinaire du littoral avec une mutualisation de matériels dédiés à l’observation in situ et à l’approche expérimentale en conditions contrôlées permettant une vision intégrée de la recherche en milieu littoral et marin dans le continuum Terre-Mer. </t>
  </si>
  <si>
    <t xml:space="preserve">La demande concerne la plateforme CIREVE (Centre Interdisciplinaire de REalité Virtuelle), avec le remplacement du tapis existant par un modèle présentant des possibilités de mouvements plus larges (rotations et inclinaisons multidirectionnelles) et d’assurer sa bonne intégration dans l’écosystème global de la salle. </t>
  </si>
  <si>
    <t>La demande concerne l’acquisition d’un nouveau séquenceur et d’équipements pour la gestion des échantillons d'ADN ou d'ARN (automates, thermocycleur…) pour la plateforme de génomique ASGARD.</t>
  </si>
  <si>
    <t>Développement d’une gamme de bornes de recharge pour véhicules électriques, adaptées aux particuliers et copropriétés. Ces bornes, offrant des puissances de 3,7 à 22 kW, seront conçues à prix compétitif, avec une production française innovante. Le projet inclut la conception d’un démonstrateur, le renforcement des compétences en électronique de puissance, et la création d’emplois locaux. L’objectif est de créer une filière de production en Normandie et de développer une solution accessible pour l’électromobilité.</t>
  </si>
  <si>
    <t>Conception de cellules d'usinages innovantes avec introduction de jumeaux numériques pour une optimisation de l'allocation des ressources au sein de l'atelier et améliorer les performances de l'atelier d'usinage industriel.</t>
  </si>
  <si>
    <t>Elaboration d'un environnement de développement intégré facile d'utilisation permettant la planification de missions à distance et l'interaction avec tout type de robot, grâce aux technologies de l'IA, de la réalité virtuelle et des jumeaux numériques.</t>
  </si>
  <si>
    <t>Développement de nouvelles capsules électroniques ingérables intégrant une optique de haute technologie pour l'exploration du tube digestif et une suite logicielle. Ce dispositif permet notamment d'anticiper la détection de pathologies inflammatoires du colon (polypes).</t>
  </si>
  <si>
    <t>Développement d’un outil de prévision de la demande pour les petites et moyennes entreprises, intégrant des technologies avancées comme l'intelligence artificielle et l'analyse de grandes données. L'outil aide à mieux prédire la demande des clients en utilisant des données internes et externes, améliorant ainsi la gestion des stocks et la planification des ventes. Adaptable, simple à utiliser et capable de s'intégrer avec d’autres systèmes.</t>
  </si>
  <si>
    <t>Développement d’un outil logiciel de prévision de la demande pour petites et moyennes entreprises, intégrant des technologies avancées telles que l’intelligence artificielle et le big data. L’outil permet d’anticiper les besoins des clients en temps réel, en exploitant des données internes et externes. Facile à utiliser, il offre une interface paramétrable pour divers secteurs, favorisant la collaboration et le suivi des prévisions grâce à des tableaux de bord.</t>
  </si>
  <si>
    <t>Développement d'un outil de réalité augmentée intégrant les mécanismes inconscients de la vision périphérique à destination des sauveteurs en intervention.</t>
  </si>
  <si>
    <t>Développement d'une solution constructive éco-conçue et bas carbone pour la construction des logements.</t>
  </si>
  <si>
    <t>Développement d’un système autonome de navigation et de travail pour des opérations de terrassement dans des chantiers complexes. Ce système, combinant intelligence artificielle et technologies avancées, permet à une flotte d’engins sans conducteurs de réaliser des travaux de terrassement de manière autonome, optimisant précision, vitesse et impact environnemental. L’objectif : résoudre la pénurie de main-d’œuvre qualifiée et réduire l’empreinte carbone dans un secteur encore peu transformé. (ESIGELEC)</t>
  </si>
  <si>
    <t>Développement d’un système autonome de navigation et de travail pour des opérations de terrassement dans des chantiers complexes. Ce système, combinant intelligence artificielle et technologies avancées, permet à une flotte d’engins sans conducteurs de réaliser des travaux de terrassement de manière autonome, optimisant précision, vitesse et impact environnemental. L’objectif : résoudre la pénurie de main-d’œuvre qualifiée et réduire l’empreinte carbone dans un secteur encore peu transformé. (Université le Havre Normandie)</t>
  </si>
  <si>
    <t>Développement d'un système de cyber-protection basée sur l'IA permettant aux architectures de communication d'un navire d'être robuste et de pouvoir reprendre ou maintenir des opérations contre toute cyber-attaque via les communications entre les navires et entre le navire et le centre de supervision de la flotte.</t>
  </si>
  <si>
    <t>Développement d’outils innovants de simulation et de modélisation avancés pour la conception des éoliennes. Cela inclut l'amélioration des performances et de la fiabilité des éoliennes, tout en réduisant les coûts de production et de maintenance. Par exemple, les codes de calculs pour la conception des nouvelles turbines seront remis en cause et améliorés à la lumière des résultats fournis par les calculs haute-fidélités.</t>
  </si>
  <si>
    <t>Etude clinique en double aveugle contre placebo qui vise à vérifier l'efficacité d'un complément alimentaire sur les symptômes du syndrome de l'intestin irritable.</t>
  </si>
  <si>
    <t>Le projet BAC-THERA vise à lutter contre la résistance aux antibiotiques de la bactérie Pseudomonas aeruginosa. L’objectif est d’exploiter les modifications post-traductionnelles (PTM) des protéines comme cibles d’une stratégie anti-virulence. Les chercheurs identifieront les PTM sur les facteurs de virulence et évalueront leur rôle dans la virulence de P. aeruginosa. Les acides aminés modifiés d’intérêt seront utilisés pour développer des anticorps monoclonaux. Ces anticorps pourraient conduire à de nouveaux traitements anti-virulence indépendants de la sensibilité aux antibiotiques.
Les connaissances avancées acquises dans le cadre du projet BAC-THERA auront pour finalité la préparation d’un dépôt d’un ERC Advanced Grant en 2027. Avant cela, le porteur de projet prévoit de candidater au statut de Senior au sein de l’IUF en 2026, afin notamment d’appuyer la candidature à l’ERC Advanced Grant, la reconnaissance au sein de réseaux nationaux et internationaux étant un point majeur pour l’ERC.</t>
  </si>
  <si>
    <t>Le projet d’équipement IRYS de l’US EMerode a pour objectif d’appuyer le développement et l’innovation technologique de deux de ses plateaux techniques pour soutenir la recherche dans les domaines de l’agroécologie, de la mer &amp; du littoral, des géosciences, de la géographie, de la microbiologie, de la biodiversité et de la biologie systémique mais aussi transversaux dans les secteurs de la santé et de la chimie.</t>
  </si>
  <si>
    <t>Elaboration d'un indice de mesure à destination des entreprises sur les contributions de l'environnement de travail par le traitement et l'analyse de plusieurs données permettant d'améliorer le pilotage de la performance de l'entreprise concernant la qualité des conditions de travail.</t>
  </si>
  <si>
    <t xml:space="preserve">Projet ORTHONOME : Validation clinique d'une nouvelle méthode permettant la rééducation des troubles de la parole. Cette méthode, à destination des orthophonistes et des patients, associe des dispositifs médicaux innovants et des fiches pratiques. </t>
  </si>
  <si>
    <t xml:space="preserve">Projet NEONOSE : Développement d'une nouvelle formulation intranasale conçue pour stopper et améliorer les maladie neurodégénératives. </t>
  </si>
  <si>
    <t>Développement d'une plateforme mutualisée pour améliorer  la qualité des missions drones sur plusieurs aspects (sécurité des données, fiabilisation et adaptabilité des capteurs et automatisation et traitement des données collectées par les drones)</t>
  </si>
  <si>
    <t>Conception d'un dispositif technique permettant la gestion mutualisée de la ressource en eau en zone industrialo-urbaine.</t>
  </si>
  <si>
    <t>Cette demande correspond au volet 4 du CPER GEMM dédié au développement des capacités de séquençage et recherche génomique à des fins de recherche microbienne de la plateforme normande de génomique (ASGARD).</t>
  </si>
  <si>
    <t>Le projet MIMEREALITY, initié par la plateforme PS2E, vise à améliorer l’évaluation de l’impact des molécules antibactériennes et anti-biofilm. Face aux limites des méthodes actuelles, souvent trop éloignées de la réalité des infections chroniques, MIMEREALITY propose une approche plus réaliste grâce à l’acquisition d’un microscope confocal à balayage laser de dernière génération. Cet équipement permettra de visualiser avec précision l’impact des molécules sur des modèles d’infection plus proches de la réalité in situ. L’objectif est d’accélérer le développement d’outils thérapeutiques et de réduire les abandons de molécules lors de la phase de preuve de concept sur l’animal.</t>
  </si>
  <si>
    <t>L’objectif de ce projet est de mettre à disposition de la communauté scientifique local mais aussi régionale voire nationale, un imageur bioluminescent/fluorescent du petit animal. Cet imageur, proposera une plateforme intégrative qui combine l'ensemble des fonctionnalités optiques. L'imagerie optique in vivo est une technique rapide, facile à utiliser et puissante qui permet d'étudier de manière non invasive les processus moléculaires et biologiques des maladies ou de favoriser la découverte et le développement de nouvelles cibles thérapeutiques candidates à l'aide de rapporteurs bioluminescents ou fluorescents.</t>
  </si>
  <si>
    <t>Ce projet concerne l’acquisition d’un microscope intravital dédié à l’imagerie cardiaque. Il permettra de réaliser des acquisitions d’images synchronisées avec les phases de contraction cardiaques grâce à un monitoring de l’électrocardiogramme. Les autres paramètres physiologiques de l’animal seront également suivis et maintenus grâce à une anesthésie et un environnement propice. Comme les limites de la résolution temporelle et de traitements des signaux seront repoussées et atteintes avec l’imagerie du cœur, l’approche instrumentale développée pourra être facilement transposée à d’autres organes en mouvement accessibles in situ.</t>
  </si>
  <si>
    <t>Le projet PROMET vise à améliorer les capacités de la plateforme PISSARO et à développer l’analyse de petites biomolécules. L'acquisition d'un spectromètre de masse de dernière génération permet de répondre à ces objectifs et d'asseoir un peu plus la visibilité nationale et internationale de la plateforme PISSARO.</t>
  </si>
  <si>
    <t>Le projet ANIME-3P, portés par les trois universités dans les mêmes termes, est inspiré par le contexte d'accélération des changements environnementaux, notamment la disponibilité de la ressource en eau, les îlots de chaleurs urbains, la montée du niveau marin et ses conséquences sur le recul du trait de côte ainsi que la gestion et la préservation des sols et de la biodiversité. Il comprend quatre actions qui visent à développer le niveau technologique de quatre plateaux techniques de la plateforme : (1) renforcer le plateau mobile et le niveau technologique de sa chaîne analytique centrée sur l’étude des interactions «société-environnement», (2) augmenter les capacités analytiques du plateau d’analyses chimiques des matrices environnementales”; (3) développer le plateau technique «Perception de l’environnement» et (4), soutenir la phase 4 du projet «Mésogère» (dans le cadre du CPER 2021-2027).</t>
  </si>
  <si>
    <t>Ce projet propose une amélioration des performances des systèmes d’acquisition de l’IRM clinique (upgrade et antenne nouvelle) associée au déploiement d’un système de sécurité informatique type PRA (plan de reprise d’activité) afin de rendre disponible de façon pérenne les données des unités de recherche même en cas de déménagement ou d’attaque du système d’information de CYCERON. Ce point est particulièrement important dans la mesure où les services de CYCERON seront très prochainement adossés à l’infrastructure nationale en biologie et santé France Life Imaging qui coordonne et harmonise la recherche technologique française en imagerie préclinique et clinique.</t>
  </si>
  <si>
    <t xml:space="preserve">Projet PRELEA : Mesure de l'efficacité d'une molécule biomimétique innovante dans la prise en charge de l'arthrose. L'objectif est de montrer que cette molécule permet de réduire la douleur et d'améliorer la fonction articulaire. </t>
  </si>
  <si>
    <t>L'opération TEMP-RENADIAG vise à maintenir le haut potentiel de la plateforme RENADIAG pour des activités de recherche dans le domaine de la décarbonation de l’énergie, la propulsion ou l’industrie.</t>
  </si>
  <si>
    <t>Le projet d’équipement UP-ProG de l’US EMerode a pour objectif d’appuyer le développement et l’innovation technologique de deux de ses plateaux techniques pour soutenir la recherche dans les domaines de l’agroécologie, de la mer &amp; du littoral, des géosciences, de la géographie, de la microbiologie, de la biodiversité et de la biologie systémique, mais aussi des domaines transversaux dans les secteurs de la santé et de la chimie.</t>
  </si>
  <si>
    <t>Le projet SLIM vise à renforcer les capacités de recherche en Normandie en acquérant des équipements de pointe pour la biologie spatiale et la microscopie biphotonique. Ces technologies innovantes permettront d’explorer la distribution spatiale des gènes et protéines avec une résolution sub-cellulaire et d’améliorer les capacités d’imagerie en sciences vasculaires, positionnant Caen comme un centre de référence pour ces technologies.</t>
  </si>
  <si>
    <t xml:space="preserve">Projet Thrombo-stroke : Développment de nouveaux modèles expérimentaux humains reproduisants la complexité des caillots sanguins à l'origine des Accidents Vasculaires Cérébraux (AVC) ischémiques. </t>
  </si>
  <si>
    <t>Développement d'une interface unique et ergonomique pour déployer simultanément rovers et drones sur les tâches de cartographie, surveillance et détection d'objets ou de personnes, permettant aux opérateurs de se concentrer sur leurs missions tout en améliorant l'interaction homme-machine.</t>
  </si>
  <si>
    <t xml:space="preserve">Mise en oeuvre des actions de Normandie Valorisation qui accompagne la valorisation et le transfert des inventions issues des laboratoires de recherche normand vers le monde socio-économique. </t>
  </si>
  <si>
    <t>Le projet PLATONUS-2024 de l’Unité de Services PLATON vise à soutenir la recherche préclinique et translationnelle en oncologie. Il regroupe des demandes d’équipements pour deux plateformes labélisées IBiSA (PRISMM et ImpedanCELL) et une demande commune pour un outil de gestion des plateformes. Les équipements demandés, dont une station d’imagerie cellulaire en temps réel et un spectromètre de masse à haute sensibilité, sont en cohérence avec la stratégie de développement des plateformes et répondent à une forte demande des utilisateurs.</t>
  </si>
  <si>
    <t>Le projet consiste à acheter un nouvel appareil pour remplacer le magnétomètre SQUID du laboratoire GPM, qui a été acquis il y a 25 ans. Le magnétomètre SQUID (Superconducting Quantum Interference Device) est actuellement l'instrument le plus précis pour étudier les propriétés magnétiques des matériaux. Grâce à sa grande sensibilité et à son faible bruit, cet appareil peut détecter avec une précision exceptionnelle les plus petites variations de champ magnétique. Cela permet d'analyser des matériaux avec des signaux magnétiques très faibles.</t>
  </si>
  <si>
    <t>Le projet vise l’achat d’un trieur cellulaire spectral, afin de permettre aux équipes utilisatrices de CyFlow d’isoler par tri cellulaire les populations cellulaires rares d’intérêt potentiellement impliquées dans la pathogénicité des maladies étudiées et ainsi permettre leur exploration fonctionnelle approfondie. Ceci trouve de multiples applications en immunologie et dans d’autres champs disciplinaires (neurologie, maladies cardiovasculaires, …), et permettra également à l’Université de Rouen de développer des projets de recherche translationnelles hospitalo-universitaires en lien avec le CHU de Rouen.</t>
  </si>
  <si>
    <t>Le projet SERPE-DruiD vise à renforcer et diversifier les capacités d’analyse chimique en pharmacologie pour répondre aux demandes des partenaires. Il prévoit d’enrichir la chimiothèque, ressource principale de la plateforme DruiD, et d’intégrer son criblage dans divers projets collaboratifs. L’augmentation de l’activité de la plateforme et les projections de croissance ont conduit à une demande de financement pour six appareils répartis en deux phases. La première phase vise à étendre les capacités d’analyse de la plateforme, tandis que la deuxième phase vise à renforcer les moyens d’analyse chimique, en particulier en termes de fiabilité, de réduction de la maintenance et de la consommation de solvants.</t>
  </si>
  <si>
    <t>Déploiement de zones de vol sécurisées pour drones à Rouen et Le Havre, facilitant leur intégration dans les espaces aériens urbains et portuaires. Le projet permet des essais de transport de marchandises, de rondes de sécurité et de transport médical par drones. Optimisation des flux logistiques, réduction des émissions de CO2 et amélioration de la sécurité et de l'efficacité des opérations portuaires. L’initiative favorise l’innovation et l’attractivité économique de la Normandie, créant un environnement favorable au développement de solutions drones.</t>
  </si>
  <si>
    <t>L’objectif du projet est de développer une nouvelle méthode d’activation des liaisons de Carbone et d’Hydrogène pour la production de radiotraceurs iodés, sans utilisation de métaux de transition, sur la base d'une preuve de concept déjà validée. À l'heure actuelle, il n'existe aucune méthode de ce type pour la fabrication de radiotraceurs. L’objectif est de développer cette approche et de l'appliquer à la synthèse de radiotraceurs destinés à des études précliniques, en partenariat avec des experts en imagerie et en radiothérapie, dans les domaines de l'oncologie et des neurosciences.</t>
  </si>
  <si>
    <t>Développement d’une cartographie des molécules et des microorganismes des vinaigres de cidres élaborés par l'entreprise pour établir une liste de potentiels effets bénéfiques sur la santé</t>
  </si>
  <si>
    <t>Développement de biomatériaux à partir du squelette de deux espèces d’étoiles de mer du littoral métropolitain qui offre des propriétés d’intérêts pour des applications diverses et notamment pour la nutrition végétale, animale et les biopolymères.</t>
  </si>
  <si>
    <t>Développement d'un hyperviseur de données territoriales et de 3 premières applications : gestion de dysfonctionnements, cartographie énergétique, et Gestion Technique des Bâtiments.</t>
  </si>
  <si>
    <t xml:space="preserve">La Communauté de Commune Côte Ouest Centre Manche créée un poste de chargé de mission santé afin de soutenir la mise place d'une stratégie permettant d'améliorer l'accès aux soins des habitants sur un territoire rural où les difficultés d'accès aux soins sont de plus en plus difficiles. </t>
  </si>
  <si>
    <t xml:space="preserve"> Le projet de Maison des Femmes a été construit en partenariat avec l'Etat (ARS, Justice, Police, Droit des Femmes), la Région, le Département et la Métropole Rouen Normandie Seine. Le coordinateur de la Maison des Femmes a pour mission de développer les missions et partenariats de la structure, de l'animer et coordonner les différents acteurs mobilisés sur le sujet des violences faites aux femmes.               </t>
  </si>
  <si>
    <t xml:space="preserve"> Le projet de Maison des Femmes a été construit en partenariat avec l'Etat (ARS, Justice, Police, Droit des Femmes), la Région, le Département et le Havre Seine Métropole. Le coordinateur de la Maison des Femmes a pour mission de développer les missions et partenariats de la structure, de l'animer et coordonner les différents acteurs mobilisés sur le sujet des violences faites aux femmes.               </t>
  </si>
  <si>
    <t>La réhabilitation du Pont Colbert, classé Monument Historique, permet de restaurer l’infrastructure, d’améliorer son, impact environnemental et d'introduire la téléconduite de la manœuvre</t>
  </si>
  <si>
    <t>Réhabilitation du Muséum d'Histoire Naturelle du Havre : Rénovation du bâtiment historique classé, mise en accessibilité, nouvelle scénographie et élaboration d’un parcours permanent d'exposition</t>
  </si>
  <si>
    <t>Requalification de l'espace Graillot en Centre d'Art contemporain au cœur du quai Southampton au Havre</t>
  </si>
  <si>
    <t>Assistance à maîtrise d’ouvrage pour la mise en œuvre de l’observatoire régional de la prévention et la gestion des déchets et des matériaux du BTP en Normandie</t>
  </si>
  <si>
    <t xml:space="preserve">Dans le cadre du Pôle Universitaire d'Innovation, accompagnement de Normandie valorisation pour la mise en oeuvre d'actions de détection de projets innovants à fort potentiel directement au sein des laboratoires de recherche. </t>
  </si>
  <si>
    <t xml:space="preserve">Dans le cadre de la réorganisation fonctionnelle du site de la Station Marine du CREC, à Luc-Sur-Mer, la Région intervient à hauteur de 4 471 983 €, du 1er mars 2016 au 31 septembre 2022. Ce premier soutien a permis une restructuration des premiers bâtiments. L’Université de Caen Normandie sollicite la Région Normandie pour un soutien sur la phase 2 des travaux, pour les bâtiments « écloserie/atelier » et « Front de mer », pour un total de 4 M€. Avec cette restructuration, le bâtiment « écloserie/atelier » recevra les élevages et les boxes d’expérimentation soumis à la réglementation relative à l’expérimentation animale ; le bâtiment « front de mer » recevra les élevages et les boxes d’expérimentation non soumis à la réglementation relative à l’expérimentation animale, ainsi que les locaux de réunion / séminaire de la Station. 
</t>
  </si>
  <si>
    <t>La demande de l’Université de Caen s’inscrit dans le projet « Campus 2025 », en partenariat avec la Ville de Saint-Lô, Saint-Lô Agglo, le Conseil Départemental de la Manche, la Région Normandie et l’Etat, et a pour ambition de développer un campus unique sur le site de Saint-Lô, en regroupant l’Institut National Supérieur du Professorat et de l’Education (INSPE) et l’Institut Universitaire de Technologie (IUT) et en créant de nouveaux espaces de recherche répondant aux besoins des laboratoires LUSAC et GREYC.</t>
  </si>
  <si>
    <t>L’objectif du projet est d’acquérir des équipements de pointes permettant l’élaboration et l’analyse de matériaux fonctionnels nano-structurés par faisceaux d’ions, au sein de l’installation unique au monde du CIMAP : le dispositif PELIICAEN.
Ces matériaux ont pour domaine d'application l’efficacité énergétique des composants éléctroniques. Il s'agit de développer des dispositifs les plus performants possibles à faible consommation d’énergie, autonomes, et limitant au maximum les pertes énergétiques par échauffement.</t>
  </si>
  <si>
    <t xml:space="preserve">Le projet « BioPcA Evolution » a pour but de rendre la plateforme opérationnelle pour trois objectifs : 1) des caractérisations complètes d’échantillons environnementaux en vue d’y déterminer les quantités en polluants organiques, 2) le développement de bioprocédés appliqués à la synthèse de polymères biosourcés, 3) la caractérisation de polymères biosourcés.
Le projet scientifique de la plateforme BioPcA vise à accélérer le développement de (bio)procédés éco-responsables pour la transformation microbiologique de gisements de bioressources locales en bioplastiques. Outre une valorisation scientifique importante (travaux de l’équipe de recherche EcoTEA et collaborations avec des partenaires extérieurs), le projet offre donc un fort intérêt sociétal. A ce titre, une convention de partenariat a été établie depuis le 1er Janvier 2024 entre B4C (Bioeconomy For Change) et l’Université de Caen Normandie. </t>
  </si>
  <si>
    <t xml:space="preserve">Projet AIM2 :  Industrialisation de logiciels d'aide à la décision en imagerie microscopique médicale. L'objectif est de créer une start-up pour commercialiser ces logiciels. </t>
  </si>
  <si>
    <t>L’objectif scientifique global de la plateforme C2IOrgA est de pouvoir répondre aux diverses demandes (académiques et industrielles) en s’appuyant via le '' Département Synthèse '' sur les méthodes innovantes en synthèse organique développées par les équipes de recherche des laboratoires COBRA (UMR 6014) et SMS (EA3233) mais aussi sur le '' Département Analyse '' de la plateforme.  Le projet APE correspond à l’achat de différents matériels pour l’analyse des polluants environnementaux sur le site de l'URN.</t>
  </si>
  <si>
    <t xml:space="preserve">Projet Thrombo-stroke : Développement de nouveaux modèles expérimentaux humains reproduisants la complexité des caillots sanguins à l'origine des Accidents Vasculaires Cérébraux (AVC) ischémiques. </t>
  </si>
  <si>
    <t>Développement d'une plateforme mutualisée pour améliorer la qualité des missions drones sur plusieurs aspects (sécurité des données, fiabilisation et adaptabilité des capteurs et automatisation et traitement des données collectées par les drones)</t>
  </si>
  <si>
    <t>Projet KERIFAI : Analyse automatique de manière précise et reproductible de la qualité du tissu cornéen. L’objectif est de réduire le nombre de tissus de cornées éliminés en rendant plus performant l’examen de qualité du tissu cellulaire et donc d’augmenter le nombre de greffes possibles chaque année en Europe.</t>
  </si>
  <si>
    <t>L’opération accompagnée concerne la réalisation d’études sur la création d’un nouveau modèle d’économie circulaire autour de la valorisation des mâchefers. Les mâchefers sont les résidus qui subsistent après la valorisation énergétique des ordures ménagères (éléments minéraux et métaux)</t>
  </si>
  <si>
    <t>Requalification d'un espace public minéralisé dédié à la voiture en vaste espace vert pour lutter contre le réchauffement climatique et améliorer les mobilités douces</t>
  </si>
  <si>
    <t>La Métropole Rouen Normandie a voté une stratégie pour améliorer l’accès aux soins et à la santé de ses habitants. Le recrutement du chargé de mission prévention/promotion de la santé a pour objectif de permettre une action renforcée de la politique métropolitaine de santé afin de lutter contre les inégalités sociales et territoriales de santé</t>
  </si>
  <si>
    <t>Travaux de plantation de 5 à 7 kms de haies pour des producteurs de lait en AOP de la laiterie Gillot, afin de valoriser la haie et le bocage dans cette production</t>
  </si>
  <si>
    <t>Requalification de la friche industrielle des usines Badin en parc urbain et paysager de 17 hectares à vocation culturelle et réserve de biodiversité</t>
  </si>
  <si>
    <t>Construction d’une maison de santé pluriprofessionnelle pour accueillir 8 professionnels de santé à sur la commune rurale de Saint Sylvain</t>
  </si>
  <si>
    <t>Le projet vise à proposer une nouvelle approche de la documentation, pour permettre de constater la modernisation des organisations et de leurs outils nautiques, tant du point de vue technique, qu’économique, ou administratif</t>
  </si>
  <si>
    <t>Travaux de plantation et de restauration de haies bocagères, de la ripisylve et de boisements sur le territoire de la Communauté d'Agglomération du Cotentin sur la période 2024-2028</t>
  </si>
  <si>
    <t>Mise en œuvre des actions prévues au plan de gestion de la Réserve naturelle régionale de Bresolettes pour la période 2024-2026</t>
  </si>
  <si>
    <t>Mise en œuvre du plan d'actions définis dans le cadre de la Trame Verte, Bleue et Noire établie sur le territoire de la Communauté de Communes Evreux Portes de Normandie pour la période 2024-2028</t>
  </si>
  <si>
    <t>Dotation en outils dédiés à l'intelligence économique pour créer un environnement propice au développement des entreprises, à l'innovation et à l'attractivité de la Région</t>
  </si>
  <si>
    <t>Normandie Prêts Participatifs est un dispositif ciblant l'octroi de quasi-fonds propres aux PME normandes engagées dans une logique de croissance</t>
  </si>
  <si>
    <t>Normandie Participations est un fonds de co-investissement ciblant la consolidation des fonds propres des petites ETI, PME et TPE normandes</t>
  </si>
  <si>
    <t>Création et animation de la future plateforme normande multithématique, mutualisée et fédératrice de l’Open data en Normandie comme outil régional de diffusion des données</t>
  </si>
  <si>
    <t>Il s'agit d'un projet immobilier visant à réhabiliter et à agrandir la plateforme de recherche en imagerie médicale Cycéron, basée à Caen.</t>
  </si>
  <si>
    <t>00163106</t>
  </si>
  <si>
    <t>COMMUNE DE SAINT GEORGES DES GROSEILLERS</t>
  </si>
  <si>
    <t>Aménagement d'un Espace Numérique Tiers lieu, espace de coworking, fablab</t>
  </si>
  <si>
    <t>Créer un Espace Numérique chaleureux et convivial destiné aux usages du numérique, aux e-formations, aux télétravailleurs et à la e-administration</t>
  </si>
  <si>
    <t>Saint Georges des Groseillers</t>
  </si>
  <si>
    <t>00163585</t>
  </si>
  <si>
    <t>LOGEMENT FAMILIAL DE L'EURE</t>
  </si>
  <si>
    <t>FEDER - Rénovation énergétique BBC de 17 logements sociaux collectifs à Epaignes-Logement Familial de l'Eure</t>
  </si>
  <si>
    <t>Rénovation énergétique de 17 logements collectifs pour LFE à EPAIGNES (27260) - 25 rue du Stade en vue de l'obtention du label BBC Effinergie Rénovation 2021</t>
  </si>
  <si>
    <t>00150161</t>
  </si>
  <si>
    <t>LOGEO</t>
  </si>
  <si>
    <t>FEDER - Rénovation énergétique BBC de 325 logements sociaux collectifs à Déville les Rouen - Quartier Fontrenelle - Logéo Seine</t>
  </si>
  <si>
    <t>Rénovation énergétique de 325 logements collectifs pour LOGEO à DEVILLE LES ROUEN RUE DE FONTENELLE en vue de l'obtention du label BBC Effinergie Rénovation 2021</t>
  </si>
  <si>
    <t>00153092</t>
  </si>
  <si>
    <t>LOGISSIA</t>
  </si>
  <si>
    <t>FEDER - Rénovation énergétique BBC 14 logements individuels randonnai chamaret</t>
  </si>
  <si>
    <t>Rénovation énergétique de 14 logements sociaux  individuels à Tourouvre au Perche (Randonnai), en vue de l'obtention du label BBC Effinergie Rénovation 2009</t>
  </si>
  <si>
    <t>Déville-lès-Rouen</t>
  </si>
  <si>
    <t>Randonnai</t>
  </si>
  <si>
    <t>00166711</t>
  </si>
  <si>
    <t>LA HAMELIERE</t>
  </si>
  <si>
    <t>Construction d'une unité de méthanisation</t>
  </si>
  <si>
    <t>Construction d'une unité de méthanisation en injection de biométhane sur le réseau GRDF d'une capacité de 69Nm3/h sur la commune de Noues de Sienne</t>
  </si>
  <si>
    <t>00163657</t>
  </si>
  <si>
    <t>GAZOFERME</t>
  </si>
  <si>
    <t>Production de biogaz à la ferme par injection SAS Gazoferme</t>
  </si>
  <si>
    <t>Construction d'une unité de méthanisation en injection de biométhane sur le réseau GRDF d'une capacité de 50Nm3/h sur la commune Le Mesnil-Villeman</t>
  </si>
  <si>
    <t>Noues de Sienne</t>
  </si>
  <si>
    <t>Le Mesnil-Villeman</t>
  </si>
  <si>
    <t>00161307</t>
  </si>
  <si>
    <t>Contrat Natura 2000 des coteaux du Château Gaillard aux Andelys (27)</t>
  </si>
  <si>
    <t>Contrat Natura 2000 - Entretien par gestion pastorale et débroussaillage des pelouses calcicoles sur le site du Château-Gaillard - Commune des Andelys</t>
  </si>
  <si>
    <t>00161303</t>
  </si>
  <si>
    <t>Contrat Natura 2000 des Fondriaux aux Trois Lacs (27)</t>
  </si>
  <si>
    <t>Contrat Natura 2000 - Restauration de pelouses alluviales sèches par pâturage extensif associé à des actions complémentaires de débroussaillage sur la commune des Trois Lacs</t>
  </si>
  <si>
    <t>00161306</t>
  </si>
  <si>
    <t>Contrat Natura 2000 - Le Château et les coteaux d'Ivry-la-Bataille (Ivry-la-Bataille)</t>
  </si>
  <si>
    <t>Contrat Natura 2000 - Gestion pastorale et débroussaillage des pelouses calcicoles du site du Château et des coteaux d’Ivry sur la commune d’Ivry-la-Bataille</t>
  </si>
  <si>
    <t xml:space="preserve">Les Andelys </t>
  </si>
  <si>
    <t>Ivry-la-Bataille</t>
  </si>
  <si>
    <t>00133011</t>
  </si>
  <si>
    <t>COMMUNE DE RIVES-EN-SEINE</t>
  </si>
  <si>
    <t>Réaménagement et redynamisation des espaces publics du Centre bourg de Caudebec-en-Caux : vers un écobourg</t>
  </si>
  <si>
    <t xml:space="preserve">Réaménagement et redynamisation des espaces publics du centre ville de Rives-en-Seine (ex Caudebec-en-Caux)  </t>
  </si>
  <si>
    <t>Rives-en-Seine</t>
  </si>
  <si>
    <t>00167665</t>
  </si>
  <si>
    <t>ROUEN AUTOMOBILES SERVICES</t>
  </si>
  <si>
    <t>ROUEN AUTOMOBILES SERVICES - Investissements productifs pour l'industrialisation par convoyeurs d'un atelier de démontage de véhicules hors d'usage</t>
  </si>
  <si>
    <t>00166660</t>
  </si>
  <si>
    <t>RESSORTS MASSELIN</t>
  </si>
  <si>
    <t>RESSORTS MASSELIN - Investissements productifs de modernisation et de décarbonation (four de cuisson, valorisation des déchets de meulage, nouvelle ligne de production bas carbone)</t>
  </si>
  <si>
    <t>00168169</t>
  </si>
  <si>
    <t>SNM</t>
  </si>
  <si>
    <t>SNM - Investissements productifs dans 2 centres de fraisage numérique 5 axes</t>
  </si>
  <si>
    <t>Le Petit Quevilly</t>
  </si>
  <si>
    <t>Blangy sur Bresle</t>
  </si>
  <si>
    <t>Le projet IMAGE-TREAT vise à équiper le CIRALE d’un scanner grand diamètre double énergie permettant l’examen de la partie basse des membres sur un cheval debout tranquillisé, et d’un équipement de scintigraphie osseuse dédié à l’évaluation du métabolisme de l’ensemble du squelette du cheval. Ces deux modalités permettront au CIRALE de disposer des outils les plus performants et de maintenir son leadership international en matière d’activités scientifiques en imagerie et pathologie locomotrice du cheval.</t>
  </si>
  <si>
    <t>Travaux pour la réhabilitation et l’extension des locaux de l’ANSES dédiés à la recherche, notamment des laboratoires de types P1 et P2.</t>
  </si>
  <si>
    <t xml:space="preserve">L'entreprise de déconstruction automobile a pour objectif de valoriser toutes les pièces encore en état d’un véhicule en fin de vie via des ventes en France, à l’exportation, et par le recyclage des métaux, contribuant ainsi à une économie 100% circulaire. Le projet consiste à installer un convoyeur automatisé dans son atelier de démontage ce qui facilitera les différentes étapes du process et évitant des manipulations individuelles et manuelles des pièces et permettra d'augmenter les capacités de démontage des véhicules et donc de réemploi des pièces et de créer des emplois.    </t>
  </si>
  <si>
    <t xml:space="preserve">Le projet consiste en l'amélioration énergétique du four de cuisson des peintures poudre, l'acquisition d'une machine de compactage des boues de meulage et l'installation d'une nouvelle ligne de production bas carbone. </t>
  </si>
  <si>
    <t>Spécialisée dans la fabrication, l'usinage et la réparation de moules pour l'industrie du flaconnage du verre, l'entreprise vise à optimiser sa productivité, réduire sa consommation énergétique et ses émissions de CO₂, tout en améliorant la qualité des moules métalliques sur mesure. Le projet porte donc sur l'acquisition de deux centres d’usinage, permettant d’optimiser les cycles de production, de réduire l’empreinte carbone et d’améliorer la compétitivité de l’entreprise. Il prévoit aussi la formation des opérateurs aux nouvelles technologies et la création de un à deux emplois.</t>
  </si>
  <si>
    <t>00168125</t>
  </si>
  <si>
    <t>Normandie Recherche 2025 - Plateformes - EVIDANSE : Exploration avancée du vivant à l'aide d'analyse élémentaire, de séquençage et d'imagerie</t>
  </si>
  <si>
    <t xml:space="preserve">Le projet a pour objectif de renforcer l’innovation technologique de ses plateaux grâce à l’acquisition des 3 équipements suivants  : un microscope confocal de dernière génération, un analyseur élémentaire NCSOH de nouvelle génération et un séquenceur direct de longs fragments d’acides nucléiques à haut débit de nouvelle génération. </t>
  </si>
  <si>
    <t>00168143</t>
  </si>
  <si>
    <t>Normandie Recherche 2025 - Plateformes de recherche - TSM : technologies pour la Synthèse et les Matériaux</t>
  </si>
  <si>
    <t>Le projet TSM s’inscrit dans une dynamique de structuration et de renforcement des capacités de la plateforme C2IORGA. Il vise en effet à structurer un plateau pour la synthèse et l’analyse des matériaux innovants, avec un accent particulier sur les matériaux organiques sur le site de Caen.</t>
  </si>
  <si>
    <t>00167601</t>
  </si>
  <si>
    <t>00168112</t>
  </si>
  <si>
    <t>Normandie Recherche 2025 - Plateformes de recherche - Innov-TEP</t>
  </si>
  <si>
    <t>Ce projet vise à remplacer l'imageur TEP et le poste de dispensation de médicaments radiopharmaceutiques de la plateforme d'imagerie biomédicale CYCERON qui avaient été acquis respectivement en 2008 et 1995.</t>
  </si>
  <si>
    <t>00168149</t>
  </si>
  <si>
    <t>Normandie Recherche 2025 - Plateformes de recherche - Platonus 2025</t>
  </si>
  <si>
    <t>Ce projet vise à équiper 3 plateformes de l'Unité de Service Platon en recherche oncologique en acquérant notamment un irradiateur à rayons X, une station d'imagerie 3D ou encore un scanner de tissus biologiques.</t>
  </si>
  <si>
    <t>00168274</t>
  </si>
  <si>
    <t>Normandie Recherche 2025 - Plateformes de recherche - CPER EXPLORA</t>
  </si>
  <si>
    <t>Ce projet vise à doter la plateforme d'analyse comportementale d'un calorimètre couplé à un dispositif de consommation alimentaire et hydrique afin de mesurer des données métaboliques liées à la nutrition en particulier.</t>
  </si>
  <si>
    <t>00167600</t>
  </si>
  <si>
    <t>Normandie Recherche 2025 - Plateforme - BIOMICS : BioMécanochimie des Interactions Cellules-Substrats</t>
  </si>
  <si>
    <t>Le projet BioMICS vise à doter la plateforme d’un équipement intégré combinant deux techniques de pointe : la microscopie à force atomique (AFM) et la microspectroscopie confocale Raman. Cette combinaison permettra, en une seule analyse, de cartographier simultanément la topographie, la rigidité et la composition biochimique de surfaces biologiques, biomatériaux et biofilms.</t>
  </si>
  <si>
    <t>00168113</t>
  </si>
  <si>
    <t>Normandie Recherche 2025 - Plateforme - Biomap 3D</t>
  </si>
  <si>
    <t>Le projet BioMap 3D vise à moderniser les équipements et élargir l’accès à ces technologies, afin de renforcer l’excellence scientifique en Normandie et accélérer la recherche translationnelle.</t>
  </si>
  <si>
    <t>00167608</t>
  </si>
  <si>
    <t>Normandie Recherche 2025 - Plateformes - TERAMIR : Spectroscopies avancées dans Térahertz et moyen infrarouge pour l'étude des milieux réactifs</t>
  </si>
  <si>
    <t xml:space="preserve">Ce projet vise à doter la plateforme RENADIAG d’une infrastructure (salle grise) et d’équipements (un spectromètre temporel THz ultrarapide et un spectromètre à double peignes de fréquence moyen-infrarouge) adaptés à la réalisation d’essais fiables pour la qualification des performances des systèmes énergétiques et l’évaluation de leurs impacts sanitaires et environnementaux. </t>
  </si>
  <si>
    <t>00167598</t>
  </si>
  <si>
    <t>Normandie Recherche 2025 - Plateformes de recherche - Explora</t>
  </si>
  <si>
    <t>Ce projet vise à doter la Plateforme HERACLES de l'Université de Rouen Normandie de 35 équipements pour l’étude comportementale et fonctionnelle, en se concentrant sur les troubles nutritionnels, métaboliques, affectifs, cognitifs, moteurs et sensoriels.</t>
  </si>
  <si>
    <t>00168223</t>
  </si>
  <si>
    <t>CHU de ROUEN</t>
  </si>
  <si>
    <t>Normandie Recherche 2025 - Plateformes de recherche - Normavect</t>
  </si>
  <si>
    <t>Le projet NORMAvect a pour objectif d'adapter la plateforme NORMATHER aux enjeux du futur et d'engager son évolution vers la production académique de vecteurs de transfert de gènes.</t>
  </si>
  <si>
    <t>00166826</t>
  </si>
  <si>
    <t>Normandie Recherche 2025 - Plateforme - NORMAN-DIFF : Projet de plateforme de Diffraction électronique en Normandie</t>
  </si>
  <si>
    <t>Ce projet est le fruit d’une réflexion nationale, qui a poussé le CNRS à implanter cette plateforme à Caen, qui dispose d’un écosystème scientifique et technique de premier plan, propice à l’accueil et au développement de ce projet basé sur la méthode de diffraction électronique en mode 3D. Les domaines d’application sont divers, allant des Sciences des matériaux, à la pharmacologie, la biologie, la physique et les géosciences.</t>
  </si>
  <si>
    <t>00168222</t>
  </si>
  <si>
    <t>Normandie Recherche 2025 - Plateforme - CPER HEI - PNMO 2.0 : Plateforme Normande de Matériaux pour l'Optique</t>
  </si>
  <si>
    <t>L’objectif du projet PNMO 2.0 est de renforcer le potentiel de la Plateforme avec l’acquisition d’équipements de pointe dans le domaine de l’élaboration et de la caractérisation de matériaux pour l’optique. La plateforme est unique en France pour ce qui concerne la croissance de fluorures dopés terres rares Les propriétés optiques des matériaux produits permettent de développer une grande variété de dispositifs photoniques.</t>
  </si>
  <si>
    <t>00168275</t>
  </si>
  <si>
    <t>Normandie Recherche 2025 - Plateforme - CPER E2GS2 - E2GS2 : Équipements Expérimentaux pour GANIL</t>
  </si>
  <si>
    <t>Ce projet va permettre de mener la recherche au plus haut niveau international avec les faisceaux d’ions et de neutrons. Il prévoit l'acquisition d’équipement pour le GANIL afin d’assurer la continuité de service et d’améliorer la qualité des faisceaux délivrés par l’ensemble des accélérateurs ainsi que des dispositifs expérimentaux associés pour permettre des expériences scientifiques inédites par une large communauté internationale d’utilisateurs.</t>
  </si>
  <si>
    <t>00168816</t>
  </si>
  <si>
    <t>IFREMER</t>
  </si>
  <si>
    <t>Normandie Recherche 2025 - Plateforme - FIMECO</t>
  </si>
  <si>
    <t>Le projet vise à l’achat d’équipements scientifiques pour pérenniser et moderniser l’observation océanographique côtière haute-fréquence. Il intégrera le SNO COAST-HF pour les mesures des paramètres hydrologiques (température, salinité, fluorescence, turbidité) et complété par des mesures atmosphériques. L'observation intégrée et multi-paramètres permettra d'observer non seulement la surface mais aussi l'ensemble de la colonne d'eau, par le déploiement d’une station d’observation benthique, ce qui est crucial pour une compréhension globale de l'écosystème.</t>
  </si>
  <si>
    <t>00167606</t>
  </si>
  <si>
    <t>Normandie Recherche 2025 - Plateforme - MEFIMAN</t>
  </si>
  <si>
    <t>Le projet MEFIMAN vise à remplacer un équipement scientifique obsolète par un MEB-FIB nucléarisé, essentiel à la recherche sur les matériaux nucléaires, tout en renforçant la formation universitaire et les partenariats industriels stratégiques dans le cadre de la transition énergétique décarbonée.</t>
  </si>
  <si>
    <t>00168203</t>
  </si>
  <si>
    <t>Normandie Recherche 2025 - Plateforme -RaDeC</t>
  </si>
  <si>
    <t>Le projet RADEC vise à doter la plateforme RENADIAG de deux instruments laser innovants pour améliorer la compréhension de la combustion sans carbone, notamment celle de l’ammoniac, et ainsi soutenir la transition énergétique dans les secteurs du transport, de l’industrie et de la production d’électricité.</t>
  </si>
  <si>
    <t>00168156</t>
  </si>
  <si>
    <t>Normandie Recherche 2025 - Plateforme - TEMO</t>
  </si>
  <si>
    <t>Le projet s’inscrit dans le continuum terre-mer, où les échanges d’eau, de sédiments et de nutriments sont essentiels à la biodiversité et à la qualité des milieux marins. Une gestion intégrée est nécessaire pour limiter les impacts des pressions humaines et climatiques, et garantir la résilience des écosystèmes face à des menaces comme l’urbanisation et l’agriculture intensive.</t>
  </si>
  <si>
    <t>00170266</t>
  </si>
  <si>
    <t>LEA (Legal - Efficient - Act)</t>
  </si>
  <si>
    <t>Le projet ambitionne la création d’une intelligence artificielle générative à destination principal du marché des collectivité et acteurs économiques publics. Cette IA sera alimentée à l’origine par des modèles de documents (contrats, délibérations, …) créés par les chercheurs juristes du CERMUD.</t>
  </si>
  <si>
    <t>00170197</t>
  </si>
  <si>
    <t xml:space="preserve">Eff'Innov </t>
  </si>
  <si>
    <t xml:space="preserve">KerifAI est un projet ambitieux d’analyse automatique et précis de greffons de cornée. 
Ce projet regroupe trois acteurs Normands (les sociétes ADCIS - porteuse du projet, Eff’innov Technologies et le CHU de Rouen avec sa banque de cornées) et vise à diffuser un nouvel outil d’analyse au sein de 16 banques de cornée en France et des 83 centres européens . </t>
  </si>
  <si>
    <t>00169343</t>
  </si>
  <si>
    <t>EPIC BPIFRANCE</t>
  </si>
  <si>
    <t>Normandie Accélérateur</t>
  </si>
  <si>
    <t>Le programme Normandie Accélérateur vise à accompagner pendant 24 mois 20 PME avec un fort potentiel de croissance dans leur développement. Cet accompagnement intensif et favorisant la mise en réseau des dirigeants est composé des phases suivantes : 1) volet "formation" sur les grands enjeux liés au management d'entreprises et aux grandes transitions économiques ; 2) volet conseil individualisé basé sur un diagnostic 360 de chaque entreprise pour challenger leur stratégie.</t>
  </si>
  <si>
    <t>00154418</t>
  </si>
  <si>
    <t xml:space="preserve">IPC </t>
  </si>
  <si>
    <t>NORVACEL</t>
  </si>
  <si>
    <t>Valorisation des ressources en cellulose Normande par la transformation de la biomasse et le recyclage de déchets couverts par les REP</t>
  </si>
  <si>
    <t>00167006</t>
  </si>
  <si>
    <t xml:space="preserve">UNIVERSITE DE ROUEN NORMANDIE </t>
  </si>
  <si>
    <t>00170386</t>
  </si>
  <si>
    <t>MICRON</t>
  </si>
  <si>
    <t>Modélisation de l'impact du changement climatique sur la qualité microbiologique des hydrosystèmes en Normandie</t>
  </si>
  <si>
    <t>00170587</t>
  </si>
  <si>
    <t>ACTALIA</t>
  </si>
  <si>
    <t>00168478</t>
  </si>
  <si>
    <t>NANOZEOXY</t>
  </si>
  <si>
    <t>Le projet NanoZeoxy consiste à synthétiser des nanoparticules de zéolithes afin d’améliorer l’efficacité des traitements conventionnels dans la lutte contre les cancers résistants. L'objectif de ce projet est de valoriser les travaux de recherche via la création d'une start-up.</t>
  </si>
  <si>
    <t>00167424</t>
  </si>
  <si>
    <t>Accompagnements Start-ups</t>
  </si>
  <si>
    <t>Normandie incubation est un incubateur de startups innovantes en lien avec la recherche publique. L'objectif est d'aider les porteurs de projet à créer leur startup, de les accompagner à la structurer, à trouver des solutions de financement, de trouver le modèle économique le plus pertinent, de les challenger dans leur pitch face aux différents acteurs économiques qu'ils vont pouvoir rencontrer grâce au réseau d'affaires de l'incubateur.</t>
  </si>
  <si>
    <t>00167426</t>
  </si>
  <si>
    <t>Accélérateur</t>
  </si>
  <si>
    <t>Normandie incubation est un incubateur de startups innovantes en lien avec la recherche publique. Ce projet est un dispositif d'accélération de startups deeptech qui a pour mission l'accompagnement de celles-ci pendant leur phase de croissance.</t>
  </si>
  <si>
    <t>00167362</t>
  </si>
  <si>
    <t>Algaia</t>
  </si>
  <si>
    <t>Activalgues</t>
  </si>
  <si>
    <t>Activalgues a pour objectif de développer, à partir de fractions polysaccharidiques et de coproduits protéiques d’algues, des actifs nutraceutiques pour des applications en santé humaine et animale. Celles-ci incluent la fatigue, l’immunité et la protection contre les infections respiratoires virales et la dyslipidémie (cholestérol). La valorisation de coproduits contribue à l’upcycling de biomasse jusque-là consommatrice de ressources énergétiques et financières pour assurer son retraitement.</t>
  </si>
  <si>
    <t>00168011</t>
  </si>
  <si>
    <t>Laboratoire Dielen</t>
  </si>
  <si>
    <t>Port-en-Bessin</t>
  </si>
  <si>
    <t>Damigny</t>
  </si>
  <si>
    <t>Caen et Rouen</t>
  </si>
  <si>
    <t>00170567</t>
  </si>
  <si>
    <t>ABECEDAIRE</t>
  </si>
  <si>
    <t>Augmentation intelligente du parcours touristique</t>
  </si>
  <si>
    <t>00170661</t>
  </si>
  <si>
    <t>INSTITUT NATIONAL DES SCIENCES APPLIQUEES DE ROUEN</t>
  </si>
  <si>
    <t>EulCat : L'IA conversationnelle Normande</t>
  </si>
  <si>
    <t>00166949</t>
  </si>
  <si>
    <t>DEPARTEMENT DU CALVADOS</t>
  </si>
  <si>
    <t>Plan Corps de Rue Simplifié (PCRS) Raster du Calvados</t>
  </si>
  <si>
    <t>00170337</t>
  </si>
  <si>
    <t>INSTITUT NATIONAL DE L'INFORMATION GEOGRAPHIQUE ET FORESTIERE</t>
  </si>
  <si>
    <t>Programme Lidar haute densité - Normandie</t>
  </si>
  <si>
    <t xml:space="preserve">Ce projet est une présentation intelligente (IA générative souveraine) et actualisée de l’offre touristique locale incluant un parcours de visite sur mesure adaptés au profil des usagers (jeunes, familles,...) ainsi qu'à ses contraintes (financières, groupe…) et conditions d’accessibilité (PMR…). </t>
  </si>
  <si>
    <t>Le projet partenarial (INSA, REDLab, JustAI, CRIANN) est un démonstrateur pour l'exposition sur l'IA à l'Atrium de Rouen en 2026 en lien avec le DataLab Normandie. Il s'agit d'une IA conversationnelle, spécialisée sur la Normandie. Elle exploitera des modèles de langages spécifiquement adaptés à un large corpus de données normandes. Le projet prévoit d’intégrer toutes les données disponibles sur la Normandie, notamment celles en open source (archives du patrimoine normand), les données sur le cauchois, des archives régionales, des journaux locaux.</t>
  </si>
  <si>
    <t>Le Plan de Corps de Rue Simplifié est un référentiel qui regroupe tous les réseaux sur un fond de plan unique et partagé. Le Département du Calvados pilote la production du PCRS dont les objectifs consistent à fournir une cartographie précise pour les travaux d’infrastructures de réseaux et leur maintenance, et à créer un socle commun de données accessibles pour améliorer l’efficacité et la coordination sur le terrain.</t>
  </si>
  <si>
    <t>Il s'agit d'ouvrir l’ensemble du territoire régional en données LiDAR à haute densité, de façon à en produire une cartographie en 3 dimensions. L’objectifs principal du projet est donc de mettre à disposition des acteurs normands de données 3D relatives au sol et au sursol qui seront à la fois homogènes, fiables, ouvertes et accessibles à tous.</t>
  </si>
  <si>
    <t>00150093</t>
  </si>
  <si>
    <t xml:space="preserve">FEDER-Rénovation énergétique HPE de 18 logements sociaux individuels situés à Cherbourg en Cotentin (Rue des Couplets/Grenelle 3.5 Groupe 90) </t>
  </si>
  <si>
    <t>Rénovation énergétique de 18 logements sociaux individuels à Cherbourg en Cotentin, en vue de l'obtention du label HPE rénovation 2009</t>
  </si>
  <si>
    <t>00152973</t>
  </si>
  <si>
    <t>FEDER-Rénovation énergétique BBC de 112 logements sociaux collectifs à Flers (Allée des Pierres Précieuses)</t>
  </si>
  <si>
    <t>Rénovation énergétique de 112 logements sociaux collectifs à Flers, Allée des Pierres Précieuses, en vue de l'obtention du label BBC Effinergie Rénovation 2009</t>
  </si>
  <si>
    <t>00168485</t>
  </si>
  <si>
    <t>LA POSTE HABITAT NORMANDIE</t>
  </si>
  <si>
    <t xml:space="preserve">FEDER-Rénovation énergétique BBC de 48 logements sociaux collectifs aux Andelys le Prieuré </t>
  </si>
  <si>
    <t>Rénovation énergétique de 48 logements sociaux collectifs aux Andelys (Le Prieuré) en vue de l'obtention du label BBC Effinergie Rénovation 2024</t>
  </si>
  <si>
    <t>00145533</t>
  </si>
  <si>
    <t xml:space="preserve">FEDER-Rénovation énergétique BBC de 20 logements sociaux collectifs Pollux à Rouen </t>
  </si>
  <si>
    <t>Rénovation énergétique de 20 logements sociaux collectifs Pollux à Rouen en vue de l'obtention du label BBC Effinergie Rénovation 2021</t>
  </si>
  <si>
    <t>49</t>
  </si>
  <si>
    <t>00165750</t>
  </si>
  <si>
    <t>SAS METHA DU BALENCON</t>
  </si>
  <si>
    <t>00165510</t>
  </si>
  <si>
    <t>SAS TEA'M'ETHA</t>
  </si>
  <si>
    <t>00165263</t>
  </si>
  <si>
    <t>SAS DBF BIOGAZ</t>
  </si>
  <si>
    <t>00167724</t>
  </si>
  <si>
    <t>Extension de capacité et méthanisation des boues de la station d'épuration du nouveau monde</t>
  </si>
  <si>
    <t xml:space="preserve">Construction d'une unité de méthanisation en injection de biométhane sur le réseau GRDF d'une capacité de 49 Nm3/h sur la commune de Lison </t>
  </si>
  <si>
    <t xml:space="preserve">Construction d'une unité de méthanisation en injection de biométhane sur le réseau GRDF d'une capacité de  64 Nm3/h sur la commune de Saint Hilaire du Harcouët </t>
  </si>
  <si>
    <t xml:space="preserve">Construction d'une unité de méthanisation en injection de biométhane sur le réseau GRDF d'une capacité de 80 Nm3/h sur la commune de Fiquefleur Equainville </t>
  </si>
  <si>
    <t>Construction d'une unité de méthanisation des boues et des graisses issues du système d'assainissement de la Communauté urbaine Caen la Mer sur le site existant de la station d'épuration du Nouveau Monde. Epuration du biogaz sur site et injection du méthane dans le réseau GRDF</t>
  </si>
  <si>
    <t>Lison</t>
  </si>
  <si>
    <t>Saint Hilaire du Harcouët</t>
  </si>
  <si>
    <t>Fiquefleur Equainville</t>
  </si>
  <si>
    <t>00135109</t>
  </si>
  <si>
    <t>SYVEDAC</t>
  </si>
  <si>
    <t>Construction d’un quai de transfert des déchets du SYVEDAC</t>
  </si>
  <si>
    <t>Construction d’un quai de transfert pour les Ordures Ménagères Recyclables, déchets alimentaires et verre et pour les collectes sélectives de Lisieux Normandie et Terre d’Auge</t>
  </si>
  <si>
    <t>Herminal les Vaux</t>
  </si>
  <si>
    <t>00166899</t>
  </si>
  <si>
    <t>SYND MIXTE GESTION PARC NATUREL REGIONAL (PNR Marais du Cotentin et du Bessin)</t>
  </si>
  <si>
    <t>Gestion écologique de l'Espace Naturel Sensible des Ponts d'Ouve 2025-2028</t>
  </si>
  <si>
    <t>Contrat Natura 2000 - Gestion des milieux ouverts structurant de l'ENS des Ponts d'Ouve : Travaux d’entretien ou de restauration sur le plan d’eau principal et ses abords, des prairies humides, du fleuve la Douve et de la ripisylve de la rivière Jourdan.</t>
  </si>
  <si>
    <t>00168914</t>
  </si>
  <si>
    <t>Programme régional d'actions sur les coteaux et pelouses calcaires de Normandie (PRA Coteaux)</t>
  </si>
  <si>
    <t>Mise en œuvre du programme régional d'actions pour les coteaux et les pelouses calcaires de Normandie sur la période 2025-2026</t>
  </si>
  <si>
    <t>00167038</t>
  </si>
  <si>
    <t>Programme Régional d'Actions en faveur des Mares (PRAM Normandie) 2025-2028</t>
  </si>
  <si>
    <t>Mise en œuvre du programme régional d'actions en faveur des mares de Normandie sur la période 2025-2028</t>
  </si>
  <si>
    <t>00169099</t>
  </si>
  <si>
    <t>Programme Régional d'Action pour les Espaces en Libre Évolution (PRELE)</t>
  </si>
  <si>
    <t>Mise en œuvre du programme régional d'actions pour les espaces en libre évolution de Normandie sur la période 2025-2028</t>
  </si>
  <si>
    <t>00150456</t>
  </si>
  <si>
    <t xml:space="preserve">Commune de Canisy </t>
  </si>
  <si>
    <t>2023 - Maison de santé pluri-professionnelles de Canisy</t>
  </si>
  <si>
    <t>Création d'une maison de santé sur 3 niveaux pouvant accueillir médecins, kiné, infirmiers et autres professionnels de santé nécessaires au bassin de vie rural à Canisy, commune de l'agglomération de Saint-Lô. Ce nouvel équipement permettra d’accueillir un second médecin qui a participé au projet de santé, renforcer la proximité d’accès aux soins des 8 000 habitants de Canisy et répondre ainsi aux besoins de la patientèle.</t>
  </si>
  <si>
    <t>136</t>
  </si>
  <si>
    <t>00168528</t>
  </si>
  <si>
    <t>Education et Formation</t>
  </si>
  <si>
    <t>Ecole production Le P'tit Plat</t>
  </si>
  <si>
    <t>Education et Formation s’inscrit dans une démarche via les écoles de production afin de réintégrer les décrocheurs scolaires dans le système éducatif, leur redonner le goût d’apprendre, les initier à un métier, et valider un CAP Production et Service en Restauration ou Cuisine.</t>
  </si>
  <si>
    <t>00168529</t>
  </si>
  <si>
    <t>Ecole production Usin'Eure</t>
  </si>
  <si>
    <t>Education et Formation s’inscrit dans une démarche via les écoles de production afin de réintégrer les décrocheurs scolaires dans le système éducatif, leur redonner le goût d’apprendre, les initier à un métier. Ils pourront passer un CAP Conducteur d'Installation de Production.</t>
  </si>
  <si>
    <t>00168592</t>
  </si>
  <si>
    <t>Institut Lemonnier</t>
  </si>
  <si>
    <t>Ecole production 100% Bois</t>
  </si>
  <si>
    <t>L’école 100% Bois est spécialisée dans le domaine de la construction bois. Elle s’adresse prioritairement aux jeunes de 15 à 18 ans en situation de décrochage scolaire ou de difficulté scolaire, dépourvus de qualification, afin de leur offrir une formation dans une filière en tension et pleine d’avenir.</t>
  </si>
  <si>
    <t>00171586</t>
  </si>
  <si>
    <t>Normandie Recherche 2025 - Chaire d'excellence - LASER :  Experimental investigation of gaseous and Liquid Ammonia Spray flames for Emissions Reduction</t>
  </si>
  <si>
    <t>00170659</t>
  </si>
  <si>
    <t>Normandie Recherche 2025 - Objectif Label d'Excellence - ActivationC-F : Stratégies pour l'activation des liaisons C-F</t>
  </si>
  <si>
    <t>00169564</t>
  </si>
  <si>
    <t>Normandie Recherche 2025 - Objectif Label d'excellence - MecaFer : La mécanochimie et la catalyse au fer pour la découverte d'une nouvelle réactivité plus durable</t>
  </si>
  <si>
    <t>00171321</t>
  </si>
  <si>
    <t>(ME)2SRMC</t>
  </si>
  <si>
    <t>00168283</t>
  </si>
  <si>
    <t>INRAE</t>
  </si>
  <si>
    <t>DCG (Dairy Cow Grazing)</t>
  </si>
  <si>
    <t>L'opération vise à étudier la physique fondamentale de la combustion en spray d’ammoniac. Elle a pour but de mieux comprendre comment brûle l’ammoniac sous forme de spray, en utilisant des techniques de mesure très précises. L’objectif est de concevoir un nouveau type de brûleur capable de fonctionner avec de l’ammoniac liquide, un carburant prometteur pour produire de l’énergie sans émettre de carbone.</t>
  </si>
  <si>
    <t>Le projet portera sur la thématique de la synthèse des composés fluorés qui sont omniprésents dans notre quotidien. Aujourd’hui, 25% des composés pharmaceutiques et 50% des composés agrochimiques contiennent au moins un atome de fluor. L’objectif du projet est de développer des stratégies novatrices pour valoriser ces composés organiques à haute valeur ajoutée en les transformant en des composés d’intérêt pour leur donner une « deuxième vie ».</t>
  </si>
  <si>
    <t>Le changement climatique et la résistance aux médicaments sont deux défis majeurs du XXIᵉ siècle, mettant en lumière les contradictions de l’industrie pharmaceutique, à la fois essentielle pour la santé et fortement polluante, notamment à cause de l’usage massif de solvants organiques. Ce projet de recherche propose une alternative durable en développant des procédés de synthèse mécanochimiques sans solvants, utilisant le fer comme catalyseur, pour produire des molécules pharmaceutiques de manière plus respectueuse de l’environnement.</t>
  </si>
  <si>
    <t>Modélisation Mathématique et Expérimentale des Ecoulements Sanguins dans des Réseaux Microfluidiques Cérébraux. Applications aux Maladies Neurodégénératives.</t>
  </si>
  <si>
    <t>Développer des installations et des équipements de phénotypage à haut débit des bovins laitiers pour étudier les composantes de leur adaptation à des systèmes herbagers</t>
  </si>
  <si>
    <t>Gouffern en Auge</t>
  </si>
  <si>
    <t>00172835</t>
  </si>
  <si>
    <t>LA DAME BLANCHE</t>
  </si>
  <si>
    <t>Création d'une application tablette pour les suivi des soins</t>
  </si>
  <si>
    <t xml:space="preserve">Ce projet vise à digitaliser la saisie des soins ainsi qu’à numériser et interpréter automatiquement les fiches de soin existantes, afin d’analyser les parcours de soins et dégager des enseignements (identification de sous-pathologies critiques, amélioration des pronostics, traitements les plus efficaces). À terme, l’IA pourrait proposer des suggestions pour optimiser les parcours. </t>
  </si>
  <si>
    <t>00172958</t>
  </si>
  <si>
    <t>CENTRE HENRI BECQUEREL</t>
  </si>
  <si>
    <t>Expérimentation et démonstration d'un fauteuil roulant et d'un chariot autonomes au Centre Henri Becquerel</t>
  </si>
  <si>
    <t xml:space="preserve">Le projet vise à expérimenter et démontrer l’usage d’un fauteuil roulant et d’un chariot autonomes au Centre Henri Becquerel, en partenariat avec le GREYC-CNRS. L’objectif est d’évaluer la faisabilité de solutions de mobilité autonome pour améliorer le confort des patients et optimiser les flux logistiques en milieu hospitalier. </t>
  </si>
  <si>
    <t>00172542</t>
  </si>
  <si>
    <t>CENTRE HOSPITALIER DE L'ESTRAN</t>
  </si>
  <si>
    <t>Le projet prévoit de déployer un dispositif d’IA pour détecter en temps réel cris, chutes ou détresses des résidents, souvent non verbaux. Ce projet, inscrit dans la stratégie nationale pour l’IA, vise à renforcer la sécurité, à soutenir les soignants et possède un potentiel de replicabilité de la solution réalisée.</t>
  </si>
  <si>
    <t>Valorbiquet</t>
  </si>
  <si>
    <t>00166692</t>
  </si>
  <si>
    <t>SCOP 276</t>
  </si>
  <si>
    <t>Accompagnement de porteurs de projets sur le territoire Normand</t>
  </si>
  <si>
    <t>Accompagnement d'entrepreneurs vers la création d'activité et d'emploi par SCOP276, Coopérative d’Activité et d’Emploi dans l'Eure et la Seine-Maritime, en leur offrant un cadre sécurisé et collaboratif. Le projet prévoit l'accompagnement de 50 entrepreneurs-salariés.</t>
  </si>
  <si>
    <t>00150187</t>
  </si>
  <si>
    <t>Rénovation énergétique de 123 logements sociaux collectifs à Val de Reuil, en vue de l'obtention du label BBC Effinergie Rénovation 2021</t>
  </si>
  <si>
    <t>00150521</t>
  </si>
  <si>
    <t>Rénovation énergétique de 11 logements sociaux individuels à Gerponville et Saint Hellier en vue de l'obtention du label HPE Rénovation</t>
  </si>
  <si>
    <t xml:space="preserve">Gerponville et Saint Hellier </t>
  </si>
  <si>
    <t>00167740</t>
  </si>
  <si>
    <t>AGRI LITTORAL</t>
  </si>
  <si>
    <t>Construction d'une unité de méthanisation en injection de biométhane d'une capacité de 120 Nm3/h sur la commune de Gouville-sur-Mer</t>
  </si>
  <si>
    <t>00167514</t>
  </si>
  <si>
    <t>SAS LA CROIX</t>
  </si>
  <si>
    <t>Construction d'une unité de méthanisation en injection de biométhane d'une capacité de 59 Nm3/h sur la commune de Isigny-le-Buat</t>
  </si>
  <si>
    <t>00170511</t>
  </si>
  <si>
    <t>SAS VILLAGES ENERGIES</t>
  </si>
  <si>
    <t>Construction d'une unité de méthanisation en injection de biométhane d'une capacité de 53 Nm3/h sur la commune de Montbray</t>
  </si>
  <si>
    <t>Gouville sur mer</t>
  </si>
  <si>
    <t>Montbray</t>
  </si>
  <si>
    <t>00149602</t>
  </si>
  <si>
    <t>SETOM DE L'EURE</t>
  </si>
  <si>
    <t>Réorganisation des quais de transfert du SETOM de l'Eure</t>
  </si>
  <si>
    <t xml:space="preserve">Conches en Ouche, Crosville la Vielle, Saint Aquilin de Pacy, Verneuil d'Avre et d'Iton  </t>
  </si>
  <si>
    <t>00167098</t>
  </si>
  <si>
    <t>Contrat Natura 2000 « Courcelles-Bouafles » (27)</t>
  </si>
  <si>
    <t>Bouafles</t>
  </si>
  <si>
    <t>00133019</t>
  </si>
  <si>
    <t>COMMUNAUTE DE COMMUNES DE LA VALLEE DE LA HAUTE SARTHE</t>
  </si>
  <si>
    <t>2022 - Création d’une esplanade sports-loisirs-tourisme en agglomération Mêloise sur le site de l’ancienne laiterie la SOLANO (friche industrielle)</t>
  </si>
  <si>
    <t>Requalification du site de l'ancienne laiterie SOLANO (friche industrielle) en esplanade sports-loisirs-tourisme en agglomération Mêloise</t>
  </si>
  <si>
    <t>00168982</t>
  </si>
  <si>
    <t>MISSION LOCALE CAEN LA MER CALVADOS CENTRE</t>
  </si>
  <si>
    <t>CAP ORIENTATION</t>
  </si>
  <si>
    <t>Projet d’orientation, de découvertes métiers et d’actions remobilisantes pour les jeunes.</t>
  </si>
  <si>
    <t>00170836</t>
  </si>
  <si>
    <t>UNION DES INDUSTRIES ET MÉTIERS DE LA MÉTALLURGIE DE LA RÉGION HAVRAISE</t>
  </si>
  <si>
    <t>Espace Champions de l'Industrie : Cap sur Demain, une nouvelle dimension !</t>
  </si>
  <si>
    <t>Espace Champions de l’Industrie : un projet immersif d’orientation vers les métiers industriels</t>
  </si>
  <si>
    <t>00171530</t>
  </si>
  <si>
    <t>AROM</t>
  </si>
  <si>
    <t>Normandurable : le festival des métiers et des formations de demain</t>
  </si>
  <si>
    <t>L’Agence régionale de l’orientation et des métiers de Normandie, en partenariat avec l’association Pluies de juillet et Le Havre Seine Métropole, a pour ambition de créer le premier évènement d’ampleur régionale concernant l’impact des transitions écologiques et sociétales sur les métiers, les formations et les entreprises.</t>
  </si>
  <si>
    <t>00168522</t>
  </si>
  <si>
    <t>VIP en travail social : Ambassadeurs ou influenceurs en travail social</t>
  </si>
  <si>
    <t>Valoriser l’image des métiers du social grâce à la réalité virtuelle. Immersion totale dans le quotidien des professionnels : vidéos 360°, un réseau d’ambassadeurs ou influenceurs en travail social. En intervenant auprès de publics en recherche d’emploi ou en orientation, l’impact attendu est d’attirer de nouveaux talents passionnés, et de renforcer le vivier de professionnels pour répondre aux besoins croissants du secteur à l’échelle de la Normandie pour la dimension d’animation territoriale.</t>
  </si>
  <si>
    <t>00163652</t>
  </si>
  <si>
    <t>Suivre un parcours de formation en CAP à l'école d'usinage du Cotentin</t>
  </si>
  <si>
    <t xml:space="preserve">L'Ecole d'Usinage du Cotentin offre aux jeunes dès 15 ans en situation de décrochage scolaire, une solution de formation qualifiante dans une filière en tension sur le territoire. </t>
  </si>
  <si>
    <t>Valognes</t>
  </si>
  <si>
    <t>Le Mêle sur Sarthe</t>
  </si>
  <si>
    <t>Modernisation des pratiques soignantes au sein de la Maison d'Accueil Spécialisée ''L'Archipel'' : expérimentation du dispositif ''Oreille Augmentée des Soignants''</t>
  </si>
  <si>
    <t xml:space="preserve">Association </t>
  </si>
  <si>
    <t>2023 - FEDER-Rénovation énergétique BBC de 123 logements collectifs à VAL DE REUIL - 3F NORMANVIE</t>
  </si>
  <si>
    <t xml:space="preserve">FEDER - Rénovation énergétique HPE de 11/63 logements sociaux individuels à Gerponville et St Hellier </t>
  </si>
  <si>
    <t>Méthanisation SAS LA CROIX</t>
  </si>
  <si>
    <t>Demande Aide FEDER SAS AGRI LITTORAL</t>
  </si>
  <si>
    <t>Construction d'une unité de Méthanisation</t>
  </si>
  <si>
    <t xml:space="preserve">Dans le cadre des objectifs régionaux d'optimiser le tri et l'incinération des déchets sur le territoire normand ET de répondre aux exigences de l'extension des consignes de tri, le SETOM doit moderniser et adapter les 4 quais de transfert qu'il exploite. Ces équipements permettent d'organiser et d'optimiser par regroupement et compactage l'acheminement des déchets entre les sites de collecte et le site de traitement du SETOM. </t>
  </si>
  <si>
    <t>Contrat Natura 2000 - Entretien et restauration des habitats favorables aux pelouses sableuses, aux prairies, mares et faune associée, notamment l’avifaune, de l'ENS : "les Poudres » et des "terrasses alluviales de Courcelles-Bouafles"</t>
  </si>
  <si>
    <t>Ecole d'usinage du Cotentin</t>
  </si>
  <si>
    <t>00142425</t>
  </si>
  <si>
    <t>VERESCENCE FRANCE</t>
  </si>
  <si>
    <t>FTJ - VERESCENCE - Investissement productif dans deux fours verriers hybrides</t>
  </si>
  <si>
    <t>Le projet consiste en la décarbonation de l'usine de fabrication de flacons de parfum en remplaçant les fours fonctionnant au fuel ou gaz par des fours hybrides fonctionnant à 60% en électrique et à 40% en biogaz.</t>
  </si>
  <si>
    <t>Le Tréport</t>
  </si>
  <si>
    <t>00174275</t>
  </si>
  <si>
    <t>2025 - URN- BioPAA</t>
  </si>
  <si>
    <t>Ce projet vise à développer et évaluer un assistant intelligent capable de transformer la manière dont les chercheurs conçoivent leurs protocoles expérimentaux. Grâce à l’intelligence artificielle, il proposera des recommandations fiables et contextualisées en s’appuyant sur des connaissances du domaine qui auront été au préalable intégrées.</t>
  </si>
  <si>
    <t>00174050</t>
  </si>
  <si>
    <t>2025 - URN - CSMART</t>
  </si>
  <si>
    <t xml:space="preserve">Comprendre les mécanismes de production d'anticorps thérapeutiques par les microalgues afin d'augmenter les rendements de cette bioproduction. </t>
  </si>
  <si>
    <t>00173077</t>
  </si>
  <si>
    <t>SYNDICAT MIXTE MANCHE NUMERIQUE</t>
  </si>
  <si>
    <t>Télérelève des compteurs d'eau sur le territoire de Saint-Lô Agglo via un réseau hertzien manchois mutualisé LoRa</t>
  </si>
  <si>
    <t xml:space="preserve">Le projet prévoit de déployer un dispositif de capteurs d'eau connectés via un réseau bas débit de type LoRa. Ce projet vise à améliorer l'efficience du service de distribution d'eau potable en permettant un suivi précis de la consommation sans avoir à procéder aux déplacements sur site. Il contribue également à l'optimisation et à la préservation de la ressource en eau grâce à la détection de fuites, anomalies sur le réseau, et en permettant des interventions plus rapides et ciblées. </t>
  </si>
  <si>
    <t>00166966</t>
  </si>
  <si>
    <t>SOCIALCOBIZZ ASSOCIATION</t>
  </si>
  <si>
    <t xml:space="preserve">Accélérateurs des coopérations à impact normandes </t>
  </si>
  <si>
    <t xml:space="preserve">Le projet propose des actions de sensibilisation et d'accompagnement des entreprises ainsi que le développement d’un outil expérimental de cartographie dont l’objectif est d’évaluer la maturité partenariale d’un territoire. Ces actions combinées ont vocation à augmenter les coopérations à impact à l’échelle de la Normandie,
</t>
  </si>
  <si>
    <t>00172774</t>
  </si>
  <si>
    <t>HEC Paris</t>
  </si>
  <si>
    <t>Accélérateur ESS Normandie</t>
  </si>
  <si>
    <t>L’Accélérateur ESS Normandie, porté par le Centre d’Entrepreneuriat Social d’HEC Paris, est un programme d’accompagnement intensif de 12 mois destiné aux structures de l’ESS à fort potentiel. Il combine mentorat, formations, ressources pédagogiques et intégration dans une communauté nationale.</t>
  </si>
  <si>
    <t>00150695</t>
  </si>
  <si>
    <t>LOGEO SEINE</t>
  </si>
  <si>
    <t>Rénovation énergétique de 12 logements sociaux collectifs rue Léon Devaux à BONSECOURS en vue de l'obtention du label BBC Effinergie Rénovation 2009</t>
  </si>
  <si>
    <t>00166457</t>
  </si>
  <si>
    <t>GVL</t>
  </si>
  <si>
    <t>Construction d'une unité de méthanisation en injection de biométhane sur le réseau GRDF d'une capacité de 69 Nm3/h sur la commune de LE MESNIL AU VAL</t>
  </si>
  <si>
    <t>00170679</t>
  </si>
  <si>
    <t>BREKKI ENERGIE</t>
  </si>
  <si>
    <t>Construction d'une unité de méthanisation en injection de biométhane sur le réseau GRDF d'une capacité de 80 Nm3/h sur la commune de BRICQUEVILLE SUR MER</t>
  </si>
  <si>
    <t>00169794</t>
  </si>
  <si>
    <t>SAS ENERGIE VALLEE ORNE ODON</t>
  </si>
  <si>
    <t>Construction d'une unité de méthanisation en injection de biométhane sur le réseau GRDF d'une capacité de 195 Nm3/h sur la commune de FONTAINE ETOUPEFOUR</t>
  </si>
  <si>
    <t>Le Mesnil au Val</t>
  </si>
  <si>
    <t>Bricqueville sur mer</t>
  </si>
  <si>
    <t>Fontaine Etoupefour</t>
  </si>
  <si>
    <t>00170792</t>
  </si>
  <si>
    <t>Mettre en œuvre les plans de gestion sur les RNR Géologique de Normandie-Maine et Pierriers de Normandie 2024-2025</t>
  </si>
  <si>
    <t>Le projet prévoit la mise en œuvre des plans de gestion des RNR Géologique de Normandie-Maine et Pierriers de Normandie.</t>
  </si>
  <si>
    <t>00169459</t>
  </si>
  <si>
    <t>CA SAINT-LÔ AGGLO</t>
  </si>
  <si>
    <t>Poursuite du programme de restauration de la trame verte sur le saint-lois</t>
  </si>
  <si>
    <t>Programme de plantation de haies sur le territoire de la communauté d’agglomération de Saint Lô pour la période 2026-2028.</t>
  </si>
  <si>
    <t>00169542</t>
  </si>
  <si>
    <t>NORMANDIE, TERRE D'APPELLATIONS CIDRICOLES</t>
  </si>
  <si>
    <t>Synergie Vergers AOC et restauration de Mares en Normandie</t>
  </si>
  <si>
    <t>Programme de restauration de mares dans les exploitations cidricoles normandes labellisées AOC/AOP sur 2024-2028.</t>
  </si>
  <si>
    <t>00170636</t>
  </si>
  <si>
    <t>Programme Régional d'Actions en faveur des Tourbières</t>
  </si>
  <si>
    <t xml:space="preserve">Le Programme Régional d’Actions en faveur des Tourbières de Normandie (PRAT) a pour objectif global d’optimiser l'efficacité des actions de protection, de restauration et de gestion des tourbières de la région. </t>
  </si>
  <si>
    <t>00169573</t>
  </si>
  <si>
    <t>Restauration de milieux naturels dans l'espace naturel sensible de la vallée du Dan</t>
  </si>
  <si>
    <t>Le projet consiste en l'acquisition et la restauration d'une emprise de 54 hectares sur le site de la vallée du Dan située dans le département du calvados avec notamment la restauration de prairies humides, pelouses et prairies calcicoles.</t>
  </si>
  <si>
    <t>00169416</t>
  </si>
  <si>
    <t xml:space="preserve">Projet d'amélioration et de restauration de la trame bleue </t>
  </si>
  <si>
    <t>Ce dossier porté par le Département de l’Orne prévoit d’effectuer des travaux de réparation de l’ouvrage permettant le franchissement du Noireau par la RD 924 sur la commune de Tinchebray (61).</t>
  </si>
  <si>
    <t>00169427</t>
  </si>
  <si>
    <t>Campagne de restauration écologique sur les Ouvrages d'Arts départementaux 2026-2028</t>
  </si>
  <si>
    <t>Le projet concerne la campagne de travaux sur les ouvrages d’arts départementaux entre 2026 et 2028</t>
  </si>
  <si>
    <t>00169555</t>
  </si>
  <si>
    <t>Préservation de sites pour les chauves-souris</t>
  </si>
  <si>
    <t>Le projet est un programme de sécurisation de sites d’intérêt pour les chiroptères et aménagements pour une meilleure fonctionnalité des abords 2025-2028.</t>
  </si>
  <si>
    <t>00132971</t>
  </si>
  <si>
    <t>2022 - Préfiguration paysagère du site des Coteaux</t>
  </si>
  <si>
    <t>Réalisation d’une préfiguration paysagère sur le site des Coteaux avec les terres polluées (environ 50 000 m3) de l’ex-site de la Société Métallurgique de Normandie.</t>
  </si>
  <si>
    <t>00132933</t>
  </si>
  <si>
    <t>COMMUNE DE LOUVIGNY</t>
  </si>
  <si>
    <t>2022 - Requalification et renaturation de la cour de l'école primaire Hubert REEVES de Louvigny</t>
  </si>
  <si>
    <t>Requalification et renaturation de la cour de l'école primaire Hubert REEVES de Louvigny</t>
  </si>
  <si>
    <t>00130200</t>
  </si>
  <si>
    <t>2022 - Aménagement et requalification de l’espace public pour la reconversion de la ZI de Coulonges</t>
  </si>
  <si>
    <t>Aménagement et requalification de l’espace public pour la reconversion de la ZI de Coulonges - Secteur de la prairie</t>
  </si>
  <si>
    <t>00172081</t>
  </si>
  <si>
    <t>MISSION LOCALE DES JEUNES DU BOCAGE</t>
  </si>
  <si>
    <t>PASSEPORT METIERS : pour aujourd'hui et pour demain</t>
  </si>
  <si>
    <t>Ce projet vise à renforcer l’orientation, la découverte des métiers et la connaissance de l’offre de formation auprès des jeunes. Il repose sur une structuration en parcours collectifs modulaires bimestriels, comprenant des ateliers pratiques et pédagogiques, et des événements thématiques appelés « ACTIONS ÉTAPES ».  L’objectif est de permettre une montée en compétences progressive, une projection dans les filières de formation et les parcours professionnels, et une valorisation de leurs compétences.</t>
  </si>
  <si>
    <t>Bon Secours</t>
  </si>
  <si>
    <t>Louvigny</t>
  </si>
  <si>
    <t>Coulonges-sur-Sarthe</t>
  </si>
  <si>
    <t>Tinchebray</t>
  </si>
  <si>
    <t>Fleury sur orne et Loisail</t>
  </si>
  <si>
    <t>00175161</t>
  </si>
  <si>
    <t>Normandie Recherche 2025 - Objectif Labels d'Excellence - InnovFluor3.0 : Innovation en chimie du fluor : détecter, quantifier et apporter des alternatives à la problématique des PFAS</t>
  </si>
  <si>
    <t>Les PFAS sont des polluants éternels qui posent des problèmes sociétaux majeurs et présentent des risques importants pour la santé publique. L'étendue réelle de la contamination par les PFAS reste mal comprise : on estime qu'il existe environ 10 000 PFAS différents, mais seuls 20 d'entre eux sont réglementés et surveillés. Le projet a pour objectif de développer un programme de recherche sur le territoire normand pour remédier, piéger et détecter les PFAS.</t>
  </si>
  <si>
    <t>00172733</t>
  </si>
  <si>
    <t>Déploiement d'un réseau de capteurs mesurant l'évolution du microclimat de la Métropole Rouen Normandie</t>
  </si>
  <si>
    <t>Ce projet consiste à déployer un réseau de capteurs sur le territoire de la MRN afin non seulement de caractériser et suivre l’évolution des phénomènes accentués par le changement climatique sur la MRN, mais aussi de favoriser l’acculturation de la population locale aux risques climatiques (notamment par la communication des données en temps réel, via la plateforme open data de la MRN).</t>
  </si>
  <si>
    <t>18</t>
  </si>
  <si>
    <t>00173893</t>
  </si>
  <si>
    <t>L'INATTENDU</t>
  </si>
  <si>
    <t>Vers une synergie collective autour du coworking, du développement numérique, de la culture et de l'alimentation</t>
  </si>
  <si>
    <t>Le projet prévoit  de développer une nouvelle offre de services numériques dans le lieu qui consiste en un bar associatif, une épicerie, une salle de spectacle et une zone de coworking. Il prévoit un nouvel aménagement des espaces et des animations autour des pratiques numériques.</t>
  </si>
  <si>
    <t>00174638</t>
  </si>
  <si>
    <t>NWX / NORMANDIE NUMERIQUE</t>
  </si>
  <si>
    <t>Partenaire du pôle d'innovation numérique lauréat de l'AAP lancé par la DG Connect de la Commission européenne, les dépenses couvrent la reprise de la coordination par le porteur ainsi que l'animation de l'écosystème numérique afin de faire émerger une seconde candidature au nouvel AAP lancé par la CE suite à la défaillance de  l'ancien chef de file, le Pôle TES (liquidation judiciaire)</t>
  </si>
  <si>
    <t>00174990</t>
  </si>
  <si>
    <t>NEXTMOVE</t>
  </si>
  <si>
    <t>Partenaire du pôle d'innovation numérique lauréat de l'AAP lancé par la DG Connect de la Commission européenne, ce dossier reprend les éléments déjà votés par la Région en 2024 afin de pouvoir maintenir l'aide malgré la défaillance du Pôle TES (liquidation judiciaire) qui était chef de file du projet.</t>
  </si>
  <si>
    <t>00169409</t>
  </si>
  <si>
    <t>Actions d'accompagnement et de soutien aux projets et entreprises de l'ESS en Normandie</t>
  </si>
  <si>
    <t>Le projet vise à proposer des actions d’accompagnement et de soutien aux projets et aux entreprises de l’économie sociale et solidaire (ESS). Ces actions doivent permettre de poursuivre la création d’entreprises sociales, d’accompagner la transformation vers l’ESS et d’animer un réseau d’acteurs autour de l’ESS.</t>
  </si>
  <si>
    <t>00169093</t>
  </si>
  <si>
    <t>Animation et promotion S3</t>
  </si>
  <si>
    <t>Projet d’actions, d’animation et de promotion en vue de renforcer l’innovation et la compétitivité des entreprises en Normandie, en lien avec la stratégie S3 régionale et les attentes de l'Union européenne.</t>
  </si>
  <si>
    <t>00170362</t>
  </si>
  <si>
    <t>SAS QUENTIN</t>
  </si>
  <si>
    <t>Construction d'une unité de méthanisation en injection de biométhane sur le réseau GRDF sur la commune de Ecardenville la Campagne.</t>
  </si>
  <si>
    <t>Ecardenville la Campagne</t>
  </si>
  <si>
    <t>00168578</t>
  </si>
  <si>
    <t>Rédaction de 4 plans de gestion</t>
  </si>
  <si>
    <t>Élaboration de 4 plans de gestion sur des sites identifiés comme réservoirs de biodiversité, sur la période 2025-2027</t>
  </si>
  <si>
    <t>00169254</t>
  </si>
  <si>
    <t>Arasement des merlons de curage</t>
  </si>
  <si>
    <t>Travaux d'arasement des merlons de curage, remise en banquette des merlons et mesures d'accompagnement pour protéger les aménagements</t>
  </si>
  <si>
    <t>00169441</t>
  </si>
  <si>
    <t>Association FAUNE FLORE de l'ORNE</t>
  </si>
  <si>
    <t>Agriculture et continuités écologiques- Reconquête des habitats agricoles</t>
  </si>
  <si>
    <t>programme de restauration d’agrosystèmes dégradés (mares, murets, ripisylves, pelouses…) sur différentes exploitations de l’Orne sur 2025-2028.</t>
  </si>
  <si>
    <t>00169447</t>
  </si>
  <si>
    <t>Travaux d'aménagement d'ouvrages en faveur de la loutre d'Europe</t>
  </si>
  <si>
    <t>Programme de travaux sur des ouvrages routiers permettant de restaurer la continuité écologique des cours d’eau pour le passage de la Loutre d’Europe 2025-2028.</t>
  </si>
  <si>
    <t>00169514</t>
  </si>
  <si>
    <t>Plan d'action pour la fonctionnalté de la TVBN sur le territoire de la CCPAVR</t>
  </si>
  <si>
    <t>Programme de travaux de restauration de la trame verte et bleue (plantation de haies, restauration de mares et passage amphibiens) sur le territoire de la CC Pont Audemer Val de Risle sur 2026-2028.</t>
  </si>
  <si>
    <t>00169579</t>
  </si>
  <si>
    <t>Restauration de la trame verte sur le territoire de l'Agglomération Seine Eure</t>
  </si>
  <si>
    <t>Programme de restauration de milieux calcicoles, silicicoles, du réseau de haies et des fonctionnalités en milieu urbain sur le territoire de la communauté d’agglomération Seine Eure pour la période 2025-2028.</t>
  </si>
  <si>
    <t>00173328</t>
  </si>
  <si>
    <t>Conservatoire d'Espaces Naturels de Normandie</t>
  </si>
  <si>
    <t>Programme régional d'actions relatifs aux espèces exotiques envahissantes de Normandie 2025-2026</t>
  </si>
  <si>
    <t>Mise en œuvre du Programme régional d'actions de lutte contre les espèces exotiques envahissantes en Normandie sur la période 2025-2026.</t>
  </si>
  <si>
    <t>00168447</t>
  </si>
  <si>
    <t>Syndicat du Bassin versant de la Touques</t>
  </si>
  <si>
    <t>Restauration bocage/mares et lutte contre les espèces exotiques envahissantes</t>
  </si>
  <si>
    <t>Ce projet se présente sous la forme de deux programmes annuel sur l’ensemble du bassin versant de la Touques (dans les départements de l’Orne, de l‘Eure et du Calvados) : l'un de restauration du bocage et des mares, l'autre pour la lutte contre les espèces exotique envahissante.</t>
  </si>
  <si>
    <t>00169043</t>
  </si>
  <si>
    <t>Syndicat du Bassin versant de la Dives</t>
  </si>
  <si>
    <t>Actions en faveur de la trame verte et bleue sur le bassin versant de la Dives entre 2024 et 2026</t>
  </si>
  <si>
    <t>Le projet s'intéresse, d'une part, à la restauration du maillage bocager sur le bassin versant de la Dives et, d'autre part, à la renaturation de 2 affluents de la Dives  (Ante et Vie) dans les traversées urbaines de Falaise et de Vimoutiers.</t>
  </si>
  <si>
    <t>00119736</t>
  </si>
  <si>
    <t>TERRE D'AUGE</t>
  </si>
  <si>
    <t xml:space="preserve">Création d'un Pôle de Santé Libérale Ambulatoire (PSLA) </t>
  </si>
  <si>
    <t>Pont L'Evêque</t>
  </si>
  <si>
    <t>00171794</t>
  </si>
  <si>
    <t>ATLAS SOUTENIR LES COMPETENCES</t>
  </si>
  <si>
    <t>Journées Orientation Avenir (JOA) : les métiers des branches des services financiers et conseil</t>
  </si>
  <si>
    <t>Actions pour promouvoir les métiers des services financiers et conseil, et accompagner les publics dans leur orientation et insertion professionnelle.</t>
  </si>
  <si>
    <t>HANDIWORK</t>
  </si>
  <si>
    <t>HANDIWORK Découverte</t>
  </si>
  <si>
    <t>Le projet ''HANDIWORK Découverte'' doit permettre à des personnes en situation de handicap, avec l'appui d'un tuteur, de découvrir le travail en milieu ordinaire pour les aider à la construction de leur projet professionnel. Ce dispositif est un outil complémentaire d’ouverture vers le milieu ordinaire et un parcours innovant et sécurisé qui propose de découvrir de nouvelles opportunités métiers dans des secteurs variés. Un travail de fond et une communication ciblée est proposée auprès des établissements ou entreprises accueillants le dispositif pour permettre de lever les freins liés à la méconnaissance du handicap.</t>
  </si>
  <si>
    <t>00171938</t>
  </si>
  <si>
    <t>00171946</t>
  </si>
  <si>
    <t>ARIANEGROUP</t>
  </si>
  <si>
    <t xml:space="preserve">FTJ - ARIANEGROUP - Projet RDI LHyRicS (Liquid Hydrogen for Revolutionary Innovative Clean Solutions) </t>
  </si>
  <si>
    <t>Le projet LHyRicS (Liquid Hydrogen for Revolutionary Innovative Clean Solutions)  porté par ArianeGroup vise à concevoir, intégrer et valider en conditions réelles un prototype de station mobile unique de distribution d’hydrogène liquide (LH2).</t>
  </si>
  <si>
    <t>00174025</t>
  </si>
  <si>
    <t>FIBRATERRE</t>
  </si>
  <si>
    <t>FTJ - FIBRATERRE - Projet RDI FIB - Fabrication d'Isolant Bas Carbone - panneaux de paille</t>
  </si>
  <si>
    <t>Le projet porte sur la conception et la fabrication de panneaux isolants bas carbone à partir de paille de blé, sans résine ni traitement thermique.</t>
  </si>
  <si>
    <t>00174016</t>
  </si>
  <si>
    <t>FTJ - UNILASALLE - Projet RDI FIB - Fabrication d'Isolant Bas Carbone - panneaux de paille</t>
  </si>
  <si>
    <t>00174073</t>
  </si>
  <si>
    <t>FTJ - CEREMA - Projet RDI FIB - Fabrication d'Isolant Bas Carbone - panneaux de paille</t>
  </si>
  <si>
    <t xml:space="preserve">Oissel </t>
  </si>
  <si>
    <t>00138727</t>
  </si>
  <si>
    <t>FTJ-Rénovation énergétique BBC de 170 logements sociaux collectifs à GRAND COURONNE - Habitat 76</t>
  </si>
  <si>
    <t>Rénovation énergétique de 170 logements sociaux collectifs à Grand Couronne, Le Carabachet, en vue de l'obtention du label BBC  Effinergie Rénovation 2009</t>
  </si>
  <si>
    <t>00129508</t>
  </si>
  <si>
    <t>Rénovation énergétique BBC de 700 logements sociaux collectifs à EVREUX quartier de la Madeleine</t>
  </si>
  <si>
    <t>Rénovation énergétique  d'un ensemble de 700 logements sociaux collectifs répartis sur 18 bâtiments à Evreux (quartier de La Madeleine) en vue de l'obtention du label BBC 2021.</t>
  </si>
  <si>
    <t>Grand Couronne</t>
  </si>
  <si>
    <t>Syndicat du Bassin de la Haute Sarthe</t>
  </si>
  <si>
    <t xml:space="preserve">Communauté de Communes Pont-Audemer Val de Risle </t>
  </si>
  <si>
    <t>7 ter</t>
  </si>
  <si>
    <t>00150413</t>
  </si>
  <si>
    <t>00171858</t>
  </si>
  <si>
    <t>00171525</t>
  </si>
  <si>
    <t>00171823</t>
  </si>
  <si>
    <t>00171274</t>
  </si>
  <si>
    <t>00171844</t>
  </si>
  <si>
    <t>CA FECAMP CAUX LITTORAL AGGLOMERATION</t>
  </si>
  <si>
    <t>00171921</t>
  </si>
  <si>
    <t>Beuzeville</t>
  </si>
  <si>
    <t>7 bis</t>
  </si>
  <si>
    <t>00171333</t>
  </si>
  <si>
    <t>00171801</t>
  </si>
  <si>
    <t>INSTITUT REGIONAL DE MEDECINE DU SPORT ET DE LA SANTE</t>
  </si>
  <si>
    <t>CENTRE HOSPITALIER UNIVERSITAIRE DE CAEN NORMANDIE</t>
  </si>
  <si>
    <t>2025 - Création d'un poste de coordination de la maison des femmes</t>
  </si>
  <si>
    <t>FECAMP CAUX LITTORAL AGGLOMERATION</t>
  </si>
  <si>
    <t>ASS DEP SAUVEGARDE ENFANCE ADOLES MANCHE</t>
  </si>
  <si>
    <t>COMMUNE DE SAINT ETIENNE DU ROUVRAY</t>
  </si>
  <si>
    <t>00171845</t>
  </si>
  <si>
    <t>00171857</t>
  </si>
  <si>
    <t>00171861</t>
  </si>
  <si>
    <t>UNION REGIONALE DES PROFESSIONNELS DE SANTE MEDECINS LIBERAUX DE NORMANDIE</t>
  </si>
  <si>
    <t>00171874</t>
  </si>
  <si>
    <t>2025 - Dispositif "ordonnance verte"</t>
  </si>
  <si>
    <t>00171903</t>
  </si>
  <si>
    <t>00171909</t>
  </si>
  <si>
    <t>CENTRE DE SANTÉ - ASSOCIATION MÉDICOBUS</t>
  </si>
  <si>
    <t>00171950</t>
  </si>
  <si>
    <t>GERONTOPOLE SEINE ESTUAIRE NORMANDIE</t>
  </si>
  <si>
    <t>00171952</t>
  </si>
  <si>
    <t>00171953</t>
  </si>
  <si>
    <t>Eure</t>
  </si>
  <si>
    <t xml:space="preserve"> Territoire du Syndicat du Bassin de la Haute Sarthe</t>
  </si>
  <si>
    <t xml:space="preserve">Bassin versant de la Dives ainsi que ses affluents (Ante et Vie) </t>
  </si>
  <si>
    <t>Développement d'une solution de localisation millimétrique de l'artère radiale pour simplifier les prélèvements de gaz de sang et limiter des douleurs et plusieurs tentatives aux patients. Cette dernière phase permettra ensuite la certification médicale avant mise sur le marché du dispositif Blood Up.</t>
  </si>
  <si>
    <t>00176414</t>
  </si>
  <si>
    <t>KEYVEO</t>
  </si>
  <si>
    <t>HUBSIMERROR 2025-2027</t>
  </si>
  <si>
    <t xml:space="preserve">HUBSIMERROR 2025-2027 est la nouvelle version de la plateforme de formation immersive et intelligente à destination des professionnels des EHPAD et du soin à domicile. La nouveauté apportée réside dans l’intégration d’un agent conversationnel IA dans les simulations d’apprentissage. Aujourd’hui des développements complémentaires sont nécessaires pour répondre aux besoins des professionnels de santé et des centres de formation. Ce projet a pour objectif l’amélioration continue de la qualité des soins, la sécurité des patients et il contribue également à l’attractivité des métiers du grand âge. L'opération est portée par un consortium composé de KEYVEO, Ingenium Digital Learning et le Centre Henri Becquerel, la complémentarité des trois partenaires garantit l'adéquation de la solution numérique développée aux besoins de ses professions de santé. </t>
  </si>
  <si>
    <t>00176487</t>
  </si>
  <si>
    <t xml:space="preserve">CIRCOÉ </t>
  </si>
  <si>
    <t>DIHNAMO : normandy digital mobility</t>
  </si>
  <si>
    <t>00176045</t>
  </si>
  <si>
    <t>DELAUNAY PRODUCTIONS</t>
  </si>
  <si>
    <t>Delaunay+ : le streaming augmenté au service du sport régional et amateur</t>
  </si>
  <si>
    <t>Le projet vise à renforcer la visibilité des sports dits « invisibles » (sports amateurs, féminins, handisport) grâce à une plateforme numérique de diffusion, de replay et d’engagement communautaire. Il s’agit également d’intégrer des briques d’intelligence artificielle pour enrichir l’expérience utilisateur, automatiser la production de contenus éditoriaux et analyser les vidéos sportives. L’objectif est de proposer une solution complète, accessible et innovante, au service des clubs normands et de leurs communautés.</t>
  </si>
  <si>
    <t xml:space="preserve">Normandie </t>
  </si>
  <si>
    <t>00173532</t>
  </si>
  <si>
    <t>Communauté d’Agglomération Saint Lô Agglo</t>
  </si>
  <si>
    <t>Pacte territorial de Saint-Lô Agglo (période 1: 2025-2027)</t>
  </si>
  <si>
    <t>Déploiement du Service public de la Rénovation de l’Habitat (SPRH) à travers le portage par Saint Lô Agglo d’un pacte territorial signé avec l’Anah.</t>
  </si>
  <si>
    <t>00172368</t>
  </si>
  <si>
    <t>SAS METHABIO NORMANDIE</t>
  </si>
  <si>
    <t>Création d'une unité de méthanisation</t>
  </si>
  <si>
    <t>Construction d'une unité de méthanisation en injection d'une capacité de 220 Nm3/h dans la commune de Nécy (61)</t>
  </si>
  <si>
    <t>00172380</t>
  </si>
  <si>
    <t>SAS METHA DES PRES</t>
  </si>
  <si>
    <t>Construction d'une unité de méthanisation en injection de biométhane d'une capacité de 93 Nm3/h sur la commune de BELFORET-EN-PERCHE</t>
  </si>
  <si>
    <t>00174476</t>
  </si>
  <si>
    <t>TH2</t>
  </si>
  <si>
    <t>Mise en industrialisation du Projet TH2 - Production de SAF à partir de déchets de bois</t>
  </si>
  <si>
    <t>Necy</t>
  </si>
  <si>
    <t>Belforêt-en-Perche</t>
  </si>
  <si>
    <t>Blainville sur orne</t>
  </si>
  <si>
    <t>00174815</t>
  </si>
  <si>
    <t>FÉDÉRATION DÉPARTEMENTALE DES CHASSEURS DE LA MANCHE</t>
  </si>
  <si>
    <t>Mise en place d'équipements pastoraux pour le pâturage ovin dans le cadre de la lutte contre le Chiendent maritime</t>
  </si>
  <si>
    <t>Contrat NATURA 2000 - Conservation des habitats et espèces d'intérêts européens du Havre de Geffosses par la mise en place d'équipement pastoraux.</t>
  </si>
  <si>
    <t>00174816</t>
  </si>
  <si>
    <t>Restauration des laisses de mer par la collecte raisonnée des macro-déchets sur les secteurs de la Côte des Isles, Les Pieux et de Saint-Pierre-Eglise 2025/2028</t>
  </si>
  <si>
    <t>Contrat Natura 2000 - Restauration des laisses de mer par la collecte raisonnée des macro-déchets sur les secteurs de la Côte des Isles (L1), Les Pieux (L2) et du Val de Saire (L3) 2025/2028.</t>
  </si>
  <si>
    <t>00169440</t>
  </si>
  <si>
    <t>DIRECTION INTERDÉPARTEMENTALE DES ROUTES NORD-OUEST</t>
  </si>
  <si>
    <t>Etudes RCE au pont du Moulin (RN12) à St-Denis-sur-Sarthon</t>
  </si>
  <si>
    <t>Le pont du Moulin sur le Sarthon qui supporte la RN12 à St-Denis-sur-Sarthon représente une rupture de continuité écologique en raison des 2 seuils présents à l'amont et à l'aval de l'ouvrage. La DIRNO, gestionnaire de la RN12 et propriétaire de l'ouvrage est à ce titre, responsable de la restauration de la continuité écologique à ce niveau.Le projet vise donc la mise en oeuvre d'études préliminaires nécessaires à la validation de solutions techniques pour cette restauration sous cet ouvrage .</t>
  </si>
  <si>
    <t>00169148</t>
  </si>
  <si>
    <t xml:space="preserve">CONSERVATOIRE D'ESPACES NATURELS DE NORMANDIE </t>
  </si>
  <si>
    <t>Gestion de la RNR de la côte de la Fontaine à Hénouville (76) 2025-2026</t>
  </si>
  <si>
    <t>Le Plan de gestion de la RNR de la Côte de la Fontaine arrive à échéance à la fin de l’année 2025 et nécessite d’être évalué. D’autre part, un projet d’extension du périmètre de la RNR de 47ha sur des boisements localisés en forêt domaniale de Roumare est en cours d’élaboration en partenariat avec l’ONF. La mise à jour du document de gestion en 2026 concernera l’ensemble du nouveau périmètre, sous réserve de finalisation de la procédure d’extension. Cette demande concerne donc l’évaluation du plan de gestion actuel ainsi que la rédaction du nouveau plan de gestion ainsi que quelques actions de gestion non prises en charge par la dotation régionale.</t>
  </si>
  <si>
    <t>00168587</t>
  </si>
  <si>
    <t>Elaboration de 12 plans de gestion</t>
  </si>
  <si>
    <t>Elaboration de 12 plans de gestion sur des sites identifiés comme réservoirs de biodiversité, sur la période 2025-2027.</t>
  </si>
  <si>
    <t>00169444</t>
  </si>
  <si>
    <t>COMMUNAUTE D'AGGLOMERATION MONT SAINT-MICHEL NORMANDIE</t>
  </si>
  <si>
    <t>Travaux Bocagers 2025-2026</t>
  </si>
  <si>
    <t>Sites Natura 2000 FR250080 – Littoral Ouest du Cotentin de Bréhal à Pirou</t>
  </si>
  <si>
    <t>Sites Natura 2000 FR2500085 et FR2500082- Récifs et marais arrière-littoraux du Cap Lévi à la pointe de Saire et Littoral ouest du Cotentin de Saint-Germain-sur-Ay au Rozel, sur les linéaires de plage de Port-bail-sur-mer, Saint-Jean-de-la-rivière, Saint-Georges-de-la-Rivière, Barneville-Carteret, Les Moitiers d’Allonne, Baubigny, Surtainville, Le Rozel et de Fermanville, Vicq-sur-Mer et Gatteville-le-Phare</t>
  </si>
  <si>
    <t>Saint Denis sur Sarthon</t>
  </si>
  <si>
    <t>territoire de la RNR « Côte de la Fontaine » situé dans la commune d’Hénouville</t>
  </si>
  <si>
    <t>Métropole Rouen Normandie, CU Caen la Mer, CC Bayeux intercom, CA Seine Normandie Agglo, CC Pont Audemer, CC Coutances Mer et bocage, CA Mont Saint Michel Normandie</t>
  </si>
  <si>
    <t>territoire de la Communauté d'Agglomération Mont Saint-Michel - Normandie</t>
  </si>
  <si>
    <t>00160803</t>
  </si>
  <si>
    <t>CCIR NORMANDIE</t>
  </si>
  <si>
    <t>Normandie Qualité Tourisme Responsable : La Normandie s'engage pour un tourisme plus responsable</t>
  </si>
  <si>
    <t>Porté par la CCIR Normandie, projet de lancement d'une démarche d'évaluation et d'accompagnement à la transition écologique du réseau d'entreprises labellisées Normandie Qualité Tourisme.</t>
  </si>
  <si>
    <t>00155208</t>
  </si>
  <si>
    <t>ASSO WARREN J KENNEDY</t>
  </si>
  <si>
    <t>Création d'un musée sur le thème de la captivité allemande en Europe et la sortie de guerre 39-45</t>
  </si>
  <si>
    <t>Création d'un musée à RAVENOVILLE (50) autour de l'ancien camp de prisonniers allemands, situé à Foucarville entre 1944 et 1946. Focus sur la captivité et la sortie de guerre.</t>
  </si>
  <si>
    <t>Ravenoville</t>
  </si>
  <si>
    <t>COMMUNE DE HEROUVILLE-SAINT-CLAIR</t>
  </si>
  <si>
    <t>Démolition de la friche Eugène Quesnel</t>
  </si>
  <si>
    <t xml:space="preserve">Reconversion (via une démolition) d’un ancien groupe scolaire inoccupé depuis 2009, avec mise à nue du terrain puis construction d’un espace de vie intergénérationnel, durable et inclusif. </t>
  </si>
  <si>
    <t xml:space="preserve">COMMUNE DE FLERS </t>
  </si>
  <si>
    <t>Réhabilitation friche château de Flers : mairie de Flers et Hôtel de communauté</t>
  </si>
  <si>
    <t>Réhabilitation des parties communes du château de Flers en vue de repositionner la mairie et l’hôtel de communauté au cœur du territoire. </t>
  </si>
  <si>
    <t xml:space="preserve">COMMUNE DE BEUZEVILLE </t>
  </si>
  <si>
    <t>Création d'un pôle de services publics dans le manoir normand rénové et d'un parc rafraîchissant</t>
  </si>
  <si>
    <t>Création d'un parc public rafraîchissant dans le cadre de la reconversion d’un manoir normand en friche en pôle de services.</t>
  </si>
  <si>
    <t>00175171</t>
  </si>
  <si>
    <t>ASSOCIATION GARAGE MECANIQUE AUTO ARGENTAN</t>
  </si>
  <si>
    <t>Ecole de production en mécanique automobile</t>
  </si>
  <si>
    <t xml:space="preserve">L'école s'adresse prioritairement aux jeunes de 15 à 25 ans en situation de décrochage scolaire ou de difficulté scolaire, dépourvus de qualification, afin de leur offrir une formation dans une filière en tension sur le territoire d’Argentan et ses environs. Dans le cadre de son opération, l’école propose aux jeunes du territoire une formation au métier de mécanicien automobile, notamment par la réalisation d’un CAP maintenance des véhicules option A véhicules légers (certification de niveau 3), en deux ans. Un garage école qui accueille, qualifie, diplôme et accompagne des jeunes attirés par une autre façon d’apprendre dans les métiers de la mécanique automobile vers une insertion professionnelle réussie. </t>
  </si>
  <si>
    <t>00175947</t>
  </si>
  <si>
    <t>FTJ - NIGERMAT - Investissements productifs pour l'amélioration de la performance énergétique : achat de 2 tunnels basse consommation et 2 machines de marquage à chaud</t>
  </si>
  <si>
    <t xml:space="preserve">Le projet consiste en l’achat de 2 tunnels de cuisson basse consommation et de 2 machines de marquage à chaud avec module de frappe directe. </t>
  </si>
  <si>
    <t>00171726</t>
  </si>
  <si>
    <t xml:space="preserve">METHAVERT </t>
  </si>
  <si>
    <t>00174926</t>
  </si>
  <si>
    <t>SATIMAT</t>
  </si>
  <si>
    <t>Investissement productif dans une machine de lavage de flacon</t>
  </si>
  <si>
    <t>L’opération consiste à acquérir une machine de lavage automatique de flacons, des convoyeurs de séchage et deux unités d’osmose destinées au traitement et à la filtration de l’eau.</t>
  </si>
  <si>
    <t>Rogerville</t>
  </si>
  <si>
    <t>Longroy</t>
  </si>
  <si>
    <t>DIHNAMO est un guichet régional offrant à prix réduit des services de transformations numériques pour les PME et CT ainsi que de l’accompagnement dans la commercialisation des produits et le développement des structures. Pour cela, un consortium s’est créé pour répondre à un AAP de la Commission européenne. Les services proposés portent notamment sur les thématiques de la mobilité, de l’IA, du calcul intensif et la cybersécurité. Ce dossier reprend les éléments déjà votés par la Région en 2024 afin de pouvoir maintenir l'aide malgré la défaillance du Pôle TES (liquidation judiciaire) qui était chef de file du projet. CIRCOE apporte une plus-value dans le domaine de la transformation numérique de l'industrie normande et notamment pour l'industrie 4.0 grâce à une ligne pilote transportable (démonstrateur de l'intérêt de l'industrie 4.0) au sein des usines permettant aux ingénieurs de prouver l’intérêt concret du numérique dans les activités industrielles journalières.</t>
  </si>
  <si>
    <t>Production de carburant durable pour l’aviation à partir de déchets de bois et d’hydrogène renouvelable en Normandie. Cette opération permet le financement d’études validant la construction du site de production de carburant d'aviation durable (SAF).</t>
  </si>
  <si>
    <t>2.11</t>
  </si>
  <si>
    <t>2 ter</t>
  </si>
  <si>
    <t>CROUS</t>
  </si>
  <si>
    <t>NORMANDIE AEROESPACE</t>
  </si>
  <si>
    <t>HIPPOLIA</t>
  </si>
  <si>
    <t>AREA</t>
  </si>
  <si>
    <t>LSN</t>
  </si>
  <si>
    <t>00134252</t>
  </si>
  <si>
    <t>00147908</t>
  </si>
  <si>
    <t>00150434</t>
  </si>
  <si>
    <t>00158196</t>
  </si>
  <si>
    <t>00160204</t>
  </si>
  <si>
    <t>00163276</t>
  </si>
  <si>
    <t>00170256</t>
  </si>
  <si>
    <t>00177035</t>
  </si>
  <si>
    <t>HLM COTENTIN</t>
  </si>
  <si>
    <t>00150279</t>
  </si>
  <si>
    <t>CDC HABITAT</t>
  </si>
  <si>
    <t>00150524</t>
  </si>
  <si>
    <t>ADEME</t>
  </si>
  <si>
    <t>00162779</t>
  </si>
  <si>
    <t>SAS LA VERTE ABBAYE</t>
  </si>
  <si>
    <t>00172372</t>
  </si>
  <si>
    <t>SAS ENERGIES DES MANETS</t>
  </si>
  <si>
    <t>00172510</t>
  </si>
  <si>
    <t>00172526</t>
  </si>
  <si>
    <t>SAS AGRICLAIR</t>
  </si>
  <si>
    <t>00176225</t>
  </si>
  <si>
    <t>00176239</t>
  </si>
  <si>
    <t>Ancrer l'avenir : impliquer, mobiliser et agir pour un littoral résilient</t>
  </si>
  <si>
    <t>00177604</t>
  </si>
  <si>
    <t>00172798</t>
  </si>
  <si>
    <t>DEMO TP</t>
  </si>
  <si>
    <t>00157479</t>
  </si>
  <si>
    <t>00168288</t>
  </si>
  <si>
    <t>00169425</t>
  </si>
  <si>
    <t>2 bis</t>
  </si>
  <si>
    <t>2.9</t>
  </si>
  <si>
    <t>00170612</t>
  </si>
  <si>
    <t>00174935</t>
  </si>
  <si>
    <t>00174908</t>
  </si>
  <si>
    <t>00174830</t>
  </si>
  <si>
    <t>00175039</t>
  </si>
  <si>
    <t>00174849</t>
  </si>
  <si>
    <t>00174809</t>
  </si>
  <si>
    <t>Luc-sur-Mer</t>
  </si>
  <si>
    <t>Taux</t>
  </si>
  <si>
    <t>6 bis</t>
  </si>
  <si>
    <t>Développement d’une unité de production industrielle intégrant la production, le stockage et la distribution d’hydrogène et de méthanol renouvelable Méthavert</t>
  </si>
  <si>
    <t>Le projet consiste en la construction d'une unité de production, intégrant la production, le stockage et la distribution, d’hydrogène et de méthanol renouvelable sur la zone industrialo portuaire du Havre</t>
  </si>
  <si>
    <t>00177048</t>
  </si>
  <si>
    <t>00177635</t>
  </si>
  <si>
    <t>2026 - CNRS - MODAM3</t>
  </si>
  <si>
    <t>00178072</t>
  </si>
  <si>
    <t>2026 - UniCaen - MODAM3</t>
  </si>
  <si>
    <t>00178158</t>
  </si>
  <si>
    <t>NXP SEMICONDUCTORS FRANCE SAS</t>
  </si>
  <si>
    <t>2026 - NXP - WICHACOH</t>
  </si>
  <si>
    <t>00178211</t>
  </si>
  <si>
    <t>2026 - ESIGELEC - WICHACOH</t>
  </si>
  <si>
    <t>00177591</t>
  </si>
  <si>
    <t>2026 - URN - REALINFECT</t>
  </si>
  <si>
    <t>Développement de nouveaux modèles et algorithmes pour la localisation, la caractérisation et l’identification automatique d’objets dans des nuages de points 3D massifs, multi-échelles, et temporels. Applications dans l'environnement et le patrimoine côtier, la construction et la robotique.</t>
  </si>
  <si>
    <t>Ce projet combine la recharge sans fil NFC et communication haut débit pour le secteur médical. Il vise à apporter des solutions électroniques fiables et sécurisées permettant le transfert de données de santé et le monitoring physiologique à domicile.</t>
  </si>
  <si>
    <t>Le projet REALINFECT vise à valider le potentiel anti-biofilm d'une molécule innovante dans des conditions mimant la REALité des INFECTions chez les patients atteints d'infections pulmonaires.</t>
  </si>
  <si>
    <t xml:space="preserve">Saint-Étienne-du-Rouvray </t>
  </si>
  <si>
    <t>00177807</t>
  </si>
  <si>
    <t>NORMANDIE NUMERIQUE</t>
  </si>
  <si>
    <t>Contrat triennal 2026-2028</t>
  </si>
  <si>
    <t>00177859</t>
  </si>
  <si>
    <t>FLEXUS</t>
  </si>
  <si>
    <t>FLEX'EAU</t>
  </si>
  <si>
    <t>Normandie Numérique est une association réunissant les acteurs du numérique en Normandie. Le projet soutenant son amorçage a pour objectif principal de renforcer durablement la capacité du territoire normand à réussir sa transformation numérique, en structurant un écosystème collaboratif, compétent et innovant, au service de la compétitivité économique, de l’attractivité régionale et de la cohésion territoriale. Il vise à répondre aux besoins croissants des organisations publiques et privées confrontées à des enjeux de modernisation, de performance, de sécurité et de souveraineté numérique, tout en intégrant les priorités européennes en matière d’innovation responsable et inclusive.</t>
  </si>
  <si>
    <t>Le projet consiste à expérimenter le pilotage intelligent des sites de pompage et châteaux d’eau pour introduire la flexibilité électrique dans le process. La flexibilité électrique permet d’ajuster le rythme et les heures de pompage et de remplissage des châteaux d’eau pour consommer l’électricité quand elle est abondante et moins onéreuse. A grande échelle, elle permet de limiter le recours à la production d’électricité en pics d’activité. Cette expérimentation permet des gains économiques immédiats qui se traduisent par les économies réalisées par le syndicat d’eau sur sa facture d’électricité. Le potentiel de déploiement de la solution numérique permettra également de contribuer à mieux intégrer les énergies renouvelables dans la production d’énergie en limitant les effets de l’intermittence des ENR.</t>
  </si>
  <si>
    <t>Transformation et Innovation Collective</t>
  </si>
  <si>
    <t>Cette action vise à structurer et animer la filière à travers un plan de communication, la valorisation des membres, l’animation de clubs, d’appui au recrutement, une veille stratégique et des feuilles de route RTI, afin de renforcer la coordination, l’attractivité et la compétitivité de la filière.</t>
  </si>
  <si>
    <t xml:space="preserve">Innovation et durabilité de la filière équine </t>
  </si>
  <si>
    <t>Cette action vise à à la mise à disposition d'un service d’intelligence économique, à la promotion de l’innovation et de la recherche et à la sensibilisation aux enjeux de la RSE de ses membres dans le but de favoriser les synergies entre adhérents du pôle HIPPOLIA et renforcer l'innovation de la filière équine normande.</t>
  </si>
  <si>
    <t>2026 - AREA - RDI POLE D'INNOVATION</t>
  </si>
  <si>
    <t>Le projet vise à représenter et animer la filière agroalimentaire normande en accompagnant des entreprises sur 7 domaines d'activité stratégique : emploi RH formation / performance opérationnelle / RSE / environnement / innovation / numérique / développement des marchés France &amp; export.</t>
  </si>
  <si>
    <t>Le projet vise à renforcer la performance logistique du territoire normand en s’appuyant sur quatre leviers complémentaires : animation et développement de l'écosystème régional, la valorisation et l'intégration d'innovations, la diffusion d'une information stratégique ciblée et l'accompagnement des entreprises sur leurs projets structurants.</t>
  </si>
  <si>
    <t>2026 - LOGISTIQUE SEINE NORMANDIE - RDI POLE D'INNOVATION</t>
  </si>
  <si>
    <t>2026 - COSMETIC VALLEY - ANIMATION ECOSYSTEME</t>
  </si>
  <si>
    <t>Le projet « Animation de l’écosystème Normandie », vise à partager des informations sectorielles, accompagner les entreprises dans leurs démarche R&amp;D et impliquer ses acteurs dans des actions structurantes pour la filière cosmétique normande.</t>
  </si>
  <si>
    <t>Normandie Energies</t>
  </si>
  <si>
    <t>2026 - Normandie Energies - Networking, Innovation</t>
  </si>
  <si>
    <t>Le projet vise à renforcer la communication et le réseautage entre les adhérents de Normandie Energies grâce à des actions régulières de valorisation, des rencontres conviviales et des événements thématiques. L'objectif sera aussi de stimuler l'innovation en favorisant la coopération entre acteurs et la participation à des événements dédiés.</t>
  </si>
  <si>
    <t>Construction d'une unité de méthanisation en injection de biométhane d'une capacité de 108 Nm3/h sur la commune de Noron l'Abbaye.</t>
  </si>
  <si>
    <t>Noron l'Abbaye</t>
  </si>
  <si>
    <t>Achat d'une chargeuse sur pneus de marque LIEBHERR</t>
  </si>
  <si>
    <t xml:space="preserve"> L’objectif de ce projet est d’augmenter le volume de matériaux à valoriser accueillis sur l’installation grâce à l’acquisition d'une chargeuse sur pneus de marque LIEBHERR pour alimenter le concasseur GIPO et charger les camions qui sera plus adapté que le matériel actuellement utilisé (Trax). Cette nouvelle acquisition permettra de traiter 22 000 tonnes de déchets du BTP par an et d’augmenter ainsi le rendement de traitement des déchets de DEMO TP. DEMO TP vise le doublement de sa capacité de valorisation des déchets du BTP par le développement d’un second atelier de concassage.</t>
  </si>
  <si>
    <t>Saint-Langis-lès-Mortagne</t>
  </si>
  <si>
    <t>Désamiantage et démolition d'anciens hangars en vue d'une requalification du site et de la construction concomitante d'un centre de santé</t>
  </si>
  <si>
    <t>Il s’agit de désamianter et démolir d’anciens ateliers inoccupés amiantés d’une surface de 3 500 m² situés en entrée de ville, route de Valmont, pour accueillir le futur centre de santé.</t>
  </si>
  <si>
    <t>00169500</t>
  </si>
  <si>
    <t>Requalification du pôle gare d'Evreux</t>
  </si>
  <si>
    <t>Aménagement d’un Pôle d’Echanges Multimodal (PEM) aux abords de la gare d’Evreux afin de faciliter le report modal et l’usage des transports en commun (bus, cyclable, piétons, espaces dédiés aux piétons, transports publics routiers, stationnement, information voyageurs, signalétiques, services adaptés, accessibilité)</t>
  </si>
  <si>
    <t>00170796</t>
  </si>
  <si>
    <t>COMMUNE DE BERNAY</t>
  </si>
  <si>
    <t>Aménagement du pôle gare de la ville de Bernay</t>
  </si>
  <si>
    <t>Aménagement d’un Pôle d’Echanges Multimodal (PEM) aux abords de la gare de Bernay afin de faciliter le report modal et l’usage des transports en commun (bus, cyclable, piétons, espaces dédiés aux piétons, transports publics routiers, stationnement, information voyageurs, signalétiques, services adaptés, accessibilité)</t>
  </si>
  <si>
    <t>Projet de déploiement des programmes de lutte contre les addictions dans les lycées de Normandie</t>
  </si>
  <si>
    <t>Le Centre Henri Becquerel porte un projet de déploiement de programmes de prévention des addictions dans les lycées normands, fondés sur des approches probantes d’éducation par les pairs. Il vise à prévenir le tabagisme et les alcoolisations ponctuelles importantes chez les lycéens, à travers les programmes P2P et SOFTPEERS, développés et évalués scientifiquement. Le projet s’adresse aux lycées généraux, professionnels et agricoles de Normandie. Il ambitionne de toucher environ 1 000 élèves sur trois ans. Une évaluation scientifique accompagnera le déploiement afin d’en mesurer l’efficacité.</t>
  </si>
  <si>
    <t>Pérennisation et déploiement du Réseau VIF : COORDONNATEUR RESEAU</t>
  </si>
  <si>
    <t>Le projet vise à pérenniser et structurer le Réseau VIF Sud‑Manche, engagé depuis 2015 dans la lutte contre les violences intrafamiliales. Il prévoit la création d’un poste de coordination dédié afin d’animer le réseau, renforcer les partenariats et soutenir les professionnels. Le réseau rassemble plus de 160 acteurs des champs social, sanitaire, judiciaire, éducatif et sécuritaire. L’objectif est d’améliorer durablement la prévention, le repérage et l’accompagnement des personnes victimes (et auteurs) de violences. Le projet s’inscrit dans une dynamique territoriale de santé publique à l’échelle de l’agglomération Mont‑Saint‑Michel – Normandie.</t>
  </si>
  <si>
    <t>Communauté d'Agglomération Mont Saint Michel Normandie</t>
  </si>
  <si>
    <t>Aménagement des Territoires Normands et Adaptation au Vieillissement (ATNAV)</t>
  </si>
  <si>
    <t>Le projet ATNAV (Aménagement des Territoires Normands et Adaptation au Vieillissement) vise à accompagner les collectivités normandes dans l’adaptation de leurs territoires au vieillissement de la population. Porté par le Gérontopôle de Normandie, il s’appuie sur une animation régionale et un appui méthodologique auprès des élus et techniciens. Le projet intègre une approche globale de la santé, fondée sur les déterminants sociaux et environnementaux. Il favorise des environnements plus accessibles, inclusifs et favorables au bien vieillir. ATNAV encourage la participation des seniors et la diffusion de bonnes pratiques à l’échelle régionale.</t>
  </si>
  <si>
    <t>La science au service de l'accès aux soins pour les personnes de + 60 ans en Normandie</t>
  </si>
  <si>
    <t>Porté par le Gérontopôle de Normandie, ce projet vise à structurer et valoriser la recherche sur l’accès aux soins des personnes de plus de 60 ans. Il repose sur la création d’un poste dédié d’appui à la recherche, à l’interface entre chercheurs, territoires, professionnels et usagers. Le projet favorise le développement de recherches appliquées et participatives, ancrées dans les réalités locales. Il vise à mieux éclairer les politiques publiques régionales par des données scientifiques. À terme, il contribue à améliorer durablement l’accès à la santé des seniors en Normandie.</t>
  </si>
  <si>
    <t>Coordination et développement des soins oncologiques de support en proximité - Département Calvados</t>
  </si>
  <si>
    <t>Ce projet vise à améliorer l’accès et la coordination des soins oncologiques de support pour les patients atteints de cancer dans le Calvados. Porté par l’URML Normandie, il repose sur la création d’un poste d’infirmier coordinateur de proximité. Celui‑ci assure l’évaluation des besoins, l’orientation et le suivi personnalisé des patients tout au long de leur parcours. Le dispositif renforce la coordination ville‑hôpital avec les médecins généralistes et les acteurs locaux. Il est déployé sur les EPCI Cœur Côte Fleurie, Terre d’Auge et Pays de Honfleur‑Beuzeville.</t>
  </si>
  <si>
    <t>Déploiement innovant de la télémédecine en milieu rural</t>
  </si>
  <si>
    <t>Le projet Médicobus vise à améliorer l’accès aux soins en milieu rural dans l’Orne Est grâce au déploiement structuré de la télémédecine. Il repose sur le recrutement d’une infirmière coordinatrice, chargée d’organiser les téléconsultations et de renforcer la coordination des parcours de soins. Le dispositif permet des téléconsultations assistées en structures de proximité (PSLA) et au domicile via le Médicobus. Il facilite l’accès aux avis spécialisés, limite les déplacements et soutient le maintien à domicile. Le projet contribue ainsi à réduire les inégalités territoriales de santé.</t>
  </si>
  <si>
    <t>Orne Est</t>
  </si>
  <si>
    <t>00127144</t>
  </si>
  <si>
    <t>COMMUNE DE PAVILLY</t>
  </si>
  <si>
    <t>2022 - Création d'un centre médical par réhabilitation d'une ancienne usine textile (CoGéTeMa)</t>
  </si>
  <si>
    <t>Ingénierie de projet pour le développement d'une solution mobile de santé territoriale innovante - Camion Médicalisé de la Manche (C2M)</t>
  </si>
  <si>
    <t>Le projet consiste en la réhabilitation d’une ancienne usine textile (CoGeTeMa) située en cœur de ville à Pavilly, afin de créer un centre médical et paramédical. Porté par la commune de Pavilly, il répond aux besoins locaux et intercommunaux en matière d’accès aux soins de proximité. Le site accueillera une trentaine de professionnels de santé exerçant de manière coordonnée, avec des espaces médicaux, paramédicaux et de télémédecine. Le projet s’inscrit dans le Plan santé de la communauté de communes Caux‑Austreberthe. Il contribue à la revitalisation du centre‑ville et à la valorisation du patrimoine industriel.</t>
  </si>
  <si>
    <t>Le Camion Médicalisé de la Manche (C2M) est un projet innovant visant à améliorer l’accès aux soins, notamment spécialisés, pour les populations du département de la Manche. Porté par l’URML Normandie, il repose sur un dispositif mobile de santé associant soins, prévention, formation et recherche. Le projet prévoit le recrutement d’un chef de projet chargé de piloter l’ingénierie, la coordination partenariale et la structuration opérationnelle du dispositif. Le C2M s’inscrit dans une logique d’« aller vers » les publics les plus éloignés du système de soins. Il complète l’offre existante en lien étroit avec les acteurs territoriaux et les CPTS.</t>
  </si>
  <si>
    <t>Pavilly</t>
  </si>
  <si>
    <t>Manche</t>
  </si>
  <si>
    <t>Cosmetic Valley</t>
  </si>
  <si>
    <t>00180487</t>
  </si>
  <si>
    <t>France Active Normandie</t>
  </si>
  <si>
    <t>Renforcement de l'accès au financement des PME de l'ESS en Normandie via un instrument financier FEDER 2021-2027</t>
  </si>
  <si>
    <t>Le projet consiste en la mise en oeuvre et la gestion d'un fonds de prêts à destination des TPE/PME normandes appartenant au secteur de l'ESS</t>
  </si>
  <si>
    <t>00180584</t>
  </si>
  <si>
    <t>France Active Garantie</t>
  </si>
  <si>
    <t>Gestion d'un fonds de garantie Normandie FEDER</t>
  </si>
  <si>
    <t>Le projet consiste en la mise en oeuvre et la gestion d'un fonds de garantie à destination des TPE/PME normandes engagées en entreprises ESS</t>
  </si>
  <si>
    <t xml:space="preserve">Contrat triennal 2026-2028 : « Normandie Mobility Valley »
</t>
  </si>
  <si>
    <t xml:space="preserve">Le projet vise à animer et promouvoir l’écosystème automobile et mobilités en Normandie, en soutenant l’innovation et l’excellence industrielle afin de renforcer la compétitivité des membres. </t>
  </si>
  <si>
    <t>FEDER-RENOVATION ENERGETIQUE HPE DE 31 LOGEMENTS SOCIAUX INDIVIDUELS A LA HAYE ET CHERBOURG EN COTENTIN GRENELLE 3.6</t>
  </si>
  <si>
    <t>Rénovation énergétique HPE de 31 logements sociaux individuels à La Haye et Cherbourg en Cotentin en vue de l'obtention du label HPE rénovation</t>
  </si>
  <si>
    <t>La Haye du Puits et Cherbourg en Cotentin</t>
  </si>
  <si>
    <t>FEDER-RENOVATION ENERGETIQUE BBC DE 62 LOGEMENTS SOCIAUX INDIVIDUELS A LA HAYE ET CHERBOURG EN COTENTIN GRENELLE 3.6</t>
  </si>
  <si>
    <t>Rénovation énergétique HPE de 62 logements sociaux individuels à La Haye et Cherbourg en Cotentin en vue de l'obtention du label bbc Effinergie Rénovation 2021</t>
  </si>
  <si>
    <t>FEDER-RENOVATION ENERGETIQUE BBC DE 152 LOGEMENTS SOCIAUX COLLECTIFS KLEBER LISIEUX ROUEN</t>
  </si>
  <si>
    <t>Rénovation énergétique BBC de 152 logements sociaux collectifs Kleber/Lisieux à Rouen en vue de l'obtention du label BBC rénovation Effinergie Rénovation 2021</t>
  </si>
  <si>
    <t>Rénovation énergétique BBC de 54 logements sociaux collectifs Chanzy à Rouen en vue de l'obtention du label BBC rénovation Effinergie Rénovation 2024 1ere étape</t>
  </si>
  <si>
    <t>D'OZOUVILLE ENERGIE</t>
  </si>
  <si>
    <t>Construction d'une unité de méthanisation agricole à la ferme</t>
  </si>
  <si>
    <t>Mise en place d'une unité de méthanisation en injection de biométhane d'une capacité de 73 Nm3/h sur la commune de La Hague</t>
  </si>
  <si>
    <t>La Hague</t>
  </si>
  <si>
    <t>Notre littoral pour demain - Phase 2 Conception du modèle hydraulique</t>
  </si>
  <si>
    <t>Elaboration d'un outil d’aide à la décision pour l'élaboration d'une stratégie locale d'adaptation et de prévention des risques mobilisant des solutions d'adaptation fondées sur la nature. Des scenarii progressifs d'élévation du niveau marin sont intégrés à l'outil pour identifier les secteurs vulnérables et les travaux d’adaptation nécessaires sur le périmètre du port de Fécamp et de la basse vallée de la Valmont.</t>
  </si>
  <si>
    <t>2024 - REALISATION DE FACADES EN BRIQUES DE REEMPLOI SUR UN PAVILLON DE PSYCHIATRIE</t>
  </si>
  <si>
    <t>A l'occasion de la rénovation et de l’extension d'un pavillon d'hospitalisation en psychiatrie, le GHH souhaiterait diminuer son empreinte carbone en favorisant le réemploi de briques pour l’embellissement de la façade</t>
  </si>
  <si>
    <t>Cingal Suisse-Normande</t>
  </si>
  <si>
    <t>Ensemble d'aménagements pour la préservation de la trame verte et bleue</t>
  </si>
  <si>
    <t>Programme de restauration de mares sur le territoire de la communauté de communes Cingal Suisse Normande pour la période 2025-2028</t>
  </si>
  <si>
    <t>Communauté Urbaine d'Alençon</t>
  </si>
  <si>
    <t>Programme d'actions pour la restauration de milieux aquatiques</t>
  </si>
  <si>
    <t>Ce programme d’actions permet de répondre aux besoins de restauration du lit mineur des cours d’eau, de préserver la biodiversité et lutter contre l’érosion des sols.</t>
  </si>
  <si>
    <t>00178509</t>
  </si>
  <si>
    <t>Communauté de Communes Roumois Seine</t>
  </si>
  <si>
    <t>Définition d'une TVBN locale à l'échelle du territoire de la CC. Roumois Seine et Elaboration d'un programme opérationnel de préservation, de gestion et de restauration des continuités écologiques</t>
  </si>
  <si>
    <t>Etude de définition de la trame verte bleue et noire sur le territoire de la CC Roumois Seine incluant un diagnostic et des cartographies au 1/10 000ème ainsi qu’un plan d’actions concerté pour préserver et restaurer les continuités écologiques du territoire sur les années 2026-2028</t>
  </si>
  <si>
    <t>FEDER RENOVATION ENERGETIQUE BBC DE 550 LOGEMENTS SOCIAUX COLLECTIFS A HEROUVILLE ST CLAIR – QUARTIER DU BOIS</t>
  </si>
  <si>
    <t>Rénovation énergétique BBC de 550 logements sociaux collectifs à Hérouville Saint Clair Quartier du Bois en vue de l'obtention du label BBC Effinergie rénovation 2021</t>
  </si>
  <si>
    <t>REVIVAL</t>
  </si>
  <si>
    <t>Affinerie de recyclage de plomb issue des batteries</t>
  </si>
  <si>
    <t>Recyclage du plomb des batteries automobile grâce à un procédé innovant (désulfurisation)</t>
  </si>
  <si>
    <t xml:space="preserve">Castine en Plaine </t>
  </si>
  <si>
    <t>COMMUNAUTE URBAINE D'ALENCON</t>
  </si>
  <si>
    <t>Bâtiment " Noviciat", création d'un tiers-lieu et d'une pépinière d'entreprises à Alençon - Parc de la Providence</t>
  </si>
  <si>
    <t>Construction d'un Centre de Santé
Intercommunal</t>
  </si>
  <si>
    <t>00173307</t>
  </si>
  <si>
    <t>MISSION LOCALE DU PAYS DE CAUX VALLEE DE SEINE</t>
  </si>
  <si>
    <t>Projette toi et Rallye ta formation, 2ème édition</t>
  </si>
  <si>
    <t>Ce projet a pour objectif de faciliter et d’optimiser l’accès à la formation pour les jeunes accompagnés par la Mission Locale. Il s’appuie sur le renforcement des partenariats déjà établis avec les organismes de formation.</t>
  </si>
  <si>
    <t>00173803</t>
  </si>
  <si>
    <t>ASS MISSION LOCALE LOUVIERS VAL REUIL ANDE</t>
  </si>
  <si>
    <t>CAP ORIENT'ACTION - CONSOLIDATION</t>
  </si>
  <si>
    <t>Le projet doit permettre aux jeunes de réfléchir au processus d'orientation, de savoir identifier et choisir une voie professionnelle en correspondance avec leurs intérêts, leurs compétences et les besoins du marché du travail normand.</t>
  </si>
  <si>
    <t>00174882</t>
  </si>
  <si>
    <t>MISSION LOCALE DU SUD MANCHE</t>
  </si>
  <si>
    <t>Coup de pouce pour la formation des jeunes dans le Sud Manche</t>
  </si>
  <si>
    <t xml:space="preserve">Ce projet est destiné à renforcer la promotion des offres de formation auprès des jeunes afin de favoriser leur insertion professionnelle de manière durable. </t>
  </si>
  <si>
    <t>00174822</t>
  </si>
  <si>
    <t>Pôle information métiers</t>
  </si>
  <si>
    <t>Le Pôle Information Métiers (PIM) est l'offre de service de la Mission locale Dieppe Côte d'Albâtre dédié à la découverte des métiers et des secteurs d'activité en tension ou en devenir sur le territoire dieppois</t>
  </si>
  <si>
    <t>00174777</t>
  </si>
  <si>
    <t>DE LA DECOUVERTE DES METIERS A LA FORMATION - V2.0</t>
  </si>
  <si>
    <t>Tryptique d'ateliers autour de l'orientation et de la découverte des métiers, afin de renforcer l'impact sur les parcours des jeunes en démarche d'orientation professionnelle.</t>
  </si>
  <si>
    <t>00175496</t>
  </si>
  <si>
    <t>Cap Orientation + 2026</t>
  </si>
  <si>
    <t>Projet d’orientation et de découverte des métiers combinant ateliers thématiques et actions innovantes.</t>
  </si>
  <si>
    <t>00175417</t>
  </si>
  <si>
    <t>MISSION LOCALE POUR L'INSERTION SOCIALE ET PROFESSIONNELLE DES PAYS D'ARGENTAN ET DE VIMOUTIERS</t>
  </si>
  <si>
    <t>« Métiers en onde, compétences en action »</t>
  </si>
  <si>
    <t xml:space="preserve">L’action menée par la Mission Locale des pays d’Argentan et de Vimoutiers offre aux usagers la possibilité de découvrir divers métiers, des entreprises et organismes de formation grâce à un support innovant : une webradio. </t>
  </si>
  <si>
    <t>00174841</t>
  </si>
  <si>
    <t>MISSION LOCALE SAINT LO CARENTAN</t>
  </si>
  <si>
    <t>L'incubateur de compétences 2026</t>
  </si>
  <si>
    <t xml:space="preserve">L’Incubateur de Compétences accompagne les jeunes dans l’identification, la valorisation et la reconnaissance de leurs compétences, notamment les soft skills via la badgéfication. </t>
  </si>
  <si>
    <t>Saint Lô</t>
  </si>
  <si>
    <t>00178436</t>
  </si>
  <si>
    <t xml:space="preserve">BANIDES </t>
  </si>
  <si>
    <t>BANIDES - Investissements productifs dans un centre d'usinage</t>
  </si>
  <si>
    <t xml:space="preserve">Le projet consiste en l'acquisition d'un centre d'usinage permettant de moderniser l'outil de production et d'élargir les capacités de production de l'entreprise pour répondre aux nouveaux marchés de l'hydrogène, du gaz renouvelable et des produits en laiton sans plomb. </t>
  </si>
  <si>
    <t>00179727</t>
  </si>
  <si>
    <t>PICOURT-CABIS</t>
  </si>
  <si>
    <t>PICOURT-CABIS - Projet d'investissements productifs “Horizon ANDE 2028"</t>
  </si>
  <si>
    <t>Le projet vise à moderniser l’outil industriel pour élargir les capacités de production d'emballages carton alimentaire tout en renforçant l’économie circulaire, réduisant les rebuts et augmentant l’usage de matières recyclées et de solutions biodégradables.</t>
  </si>
  <si>
    <t xml:space="preserve">Le Tréport </t>
  </si>
  <si>
    <t>Ande</t>
  </si>
  <si>
    <t>Construction d'un PSLA regroupant médecins généralistes, paramédicaux et infirmières afin de pallier à la désertification médicale du territoire</t>
  </si>
  <si>
    <t>FEDER-RENOVATION ENERGETIQUE BBC DE 542 LOGEMENTS SOCIAUX COLLECTIFS CHANZY ROUEN</t>
  </si>
  <si>
    <t xml:space="preserve">Le projet « ordonnance verte » porté par la Ville de Caen vise à sensibiliser les femmes enceintes et allaitantes aux risques liés aux perturbateurs endocriniens via des ateliers et la distribution hebdomadaire de paniers bio issus de circuits courts. Il s’inscrit dans plusieurs cadres stratégiques régionaux et locaux (PRSE4, CLS Caen‑Mondeville, PAT Caen Normandie Métropole, Caen la mer en transition 2030) et s’appuie sur l’expérience du dispositif « sport sur ordonnance ». Le dispositif prévoit des ateliers éducatifs, une prescription médicale pour y accéder et une coordination partenariale étroite avec le CHU, les professionnels de santé et les acteurs locaux de l’alimentation durable. L’objectif est de réduire l’exposition aux perturbateurs endocriniens tout en favorisant une alimentation saine, locale et biologique, en particulier pour un public vulnérable. </t>
  </si>
  <si>
    <t xml:space="preserve">La Maison des Femmes du Calvados, portée par le CHU de Caen Normandie, propose la création d’un poste de coordonnateur afin de piloter un modèle innovant intégrant acteurs sanitaires, médico‑sociaux, judiciaires et associatifs, pour améliorer le parcours des femmes victimes de violences en évitant les ruptures d’accompagnement et en renforçant les synergies territoriales ; ce poste aura pour missions d’orchestrer les interventions, légitimer et valoriser le dispositif, diversifier les financements, structurer le réseau et assurer la pérennité d’une organisation destinée à devenir un lieu de référence départemental. </t>
  </si>
  <si>
    <t>territoire de la Communauté de Communes Roumois Seine</t>
  </si>
  <si>
    <t>territoire de la Communauté de Communes Cingal-Suisse Normande</t>
  </si>
  <si>
    <t>territoire de la Communauté Urbaine d'Alençon</t>
  </si>
  <si>
    <t>Dieppe-Maritime a décidé de créer une structure de santé intercommunale pour contrer la baisse démographique médicale liée aux départs en retraite de médecins généralistes non remplacés. Il vise à offrir une infrastructure moderne pour stabiliser l'offre médicale sur le territoire.</t>
  </si>
  <si>
    <t>Le projet concerne la réhabilitation d'un bâtiment en friche pour en faire une pépinière d'entreprises de type tiers lieu.</t>
  </si>
  <si>
    <t>00180038</t>
  </si>
  <si>
    <t>PLASMED</t>
  </si>
  <si>
    <t>00180128</t>
  </si>
  <si>
    <t>CHU CAEN</t>
  </si>
  <si>
    <t>Normandeep M-Pulse (NMP)</t>
  </si>
  <si>
    <t>00180131</t>
  </si>
  <si>
    <t>CARDIAMETRICS</t>
  </si>
  <si>
    <t>00180955</t>
  </si>
  <si>
    <t>Développement d’une chaine radiofréquence innovante pour la génération optimisée robuste et stable de plasma médical pour le retraitement des endoscopes à l’hôpital.</t>
  </si>
  <si>
    <t>Le projet Normandeep M-Pulse vise à valider cliniquement l’algorithme Mercure capable d’estimer les pressions intracardiaques à distance du cœur. L'objectif est d'apporter aux  équipes soignantes les données appropriées permettant d'ajuster les traitements médicamenteux de manière proactive avant l’apparition des symptômes de décompensation et ainsi limiter la dégradation de l’insuffisance cardiaque.</t>
  </si>
  <si>
    <t>00181648</t>
  </si>
  <si>
    <t>SYNDICAT MIXTE SEINE MARITIME NUMERIQUE</t>
  </si>
  <si>
    <t>Réalisation d'un Plan de Corps de Rue Simplifié (PCRS) à l'échelle départementale</t>
  </si>
  <si>
    <t>00179039</t>
  </si>
  <si>
    <t>SYNDICAT INTERCOMMUNAL DE L'ELECTRICITÉ ET DU GAZ DE L'EURE</t>
  </si>
  <si>
    <t>Mise en oeuvre du Plan Corps de Rue Simplifié (PCRS) pour le département de l'Eure</t>
  </si>
  <si>
    <t>00181627</t>
  </si>
  <si>
    <t>CENTRE HOSPITALIER UNIVERSITAIRE ROUEN</t>
  </si>
  <si>
    <t>VR ASSISES - Au cœur d'une salle d'audience d'assises</t>
  </si>
  <si>
    <t>00176977</t>
  </si>
  <si>
    <t>CENTRE REGIONAL FRANCOIS BACLESSE</t>
  </si>
  <si>
    <t>Artwin</t>
  </si>
  <si>
    <t>Le projet consiste à élaborer le PCRS sur un périmètre complémentaire des PCRS existant (Métropole Rouen Normandie, Le Havre et PCRS couvert par ENEDIS) ; le PCRS est un référentiel topographique qui doit permettre à chaque gestionnaire de réseaux (voierie, fibre, électricité, gaz, eau potable) de faire figurer l’ensemble de son patrimoine sur un fond de plan unique et partagé, qui prend la forme d’une photographie aérienne de haute précision. Le Syndicat Mixte Numérique 76 s’est positionné comme Autorité Publique Locale Compétente (APLC) pour piloter la production du PCRS sur cette partie du territoire. Cette opération a pour objectifs principaux de fournir une cartographie précise pour les travaux d’infrastructures de réseaux et leur maintenance en lien avec la réforme anti-endommagement des réseaux et créer un socle commun de données accessibles pour améliorer l’efficacité et la coordination sur le terrain.</t>
  </si>
  <si>
    <t>Le projet consiste à élaborer un PCRS sur 35% du territoire eurois, périmètre complémentaire au périmètre restant de 65% pris en charge par ENEDIS. Le PCRS est un référentiel topographique qui doit permettre à chaque gestionnaire de réseaux (voierie, fibre, électricité, gaz, eau potable) de faire figurer l’ensemble de son patrimoine sur un fond de plan unique et partagé, qui prend la forme d’une photographie aérienne de haute précision. Le SIEGE 27,  syndicat de communes, s’est positionné comme Autorité Publique Locale Compétente (APLC) pour piloter et financer la production du PCRS sur 35% du territoire eurois. Cette opération a pour objectifs principaux de fournir une cartographie précise pour les travaux d’infrastructures de réseaux et leur maintenance en lien avec la réforme anti-endommagement des réseaux et créer un socle commun de données accessibles pour améliorer l’efficacité et la coordination sur le terrain.</t>
  </si>
  <si>
    <t>Le projet porté par le CHU de Rouen consiste à développer une solution immersive en réalité virtuelle dédiée à la déposition des médecins aux assises, et à leur interrogatoire par le président de la Cour, les avocats, la partie civile et l’avocat général. L’apprenant (médecin et élève avocat) évolue dans une salle d’audience réaliste et échange avec des avatars. Le dispositif vise à développer les compétences de communication orale, la gestion du stress et la pédagogie médico-légale, dans un environnement sécurisé et reproductible.</t>
  </si>
  <si>
    <t>PETR DU PAYS DU PERCHE ORNAIS</t>
  </si>
  <si>
    <t>Conseil Habitat &amp; Energie - Volet information, conseil, orientation des ménages et mobilisation des professionnels dans le cadre du service public de la rénovation de l'habitat</t>
  </si>
  <si>
    <t>FEDER Rénovation énergétique BBC de 620 logements sociaux collectifs à ROUEN Marin Le Pigny-3F NVI</t>
  </si>
  <si>
    <t>FEDER-RENOVATION ENERGETIQUE BBC DE 96
LOGEMENTS SOCIAUX INDIVIDUELS A CHERBOURG EN COTENTIN GRENELLE 3.5</t>
  </si>
  <si>
    <t>00176522</t>
  </si>
  <si>
    <t>FEDER-Rénovation énergétique BBC de 32 logements sociaux collectifs à ROMILLY SUR ANDELLE LOGEMENT FAMILIAL DE L'EURE</t>
  </si>
  <si>
    <t>Déploiement du Service public de la Rénovation de l’Habitat (SPRH) à travers le portage par le PETR du Pays du Perche Ornais d’un pacte territorial signé avec l’Anah.</t>
  </si>
  <si>
    <t>Rénovation énergétique BBC de 620 logements sociaux collectifs à Rouen en vue de l'obtention du label BBC Effinergie Rénovation 2021</t>
  </si>
  <si>
    <t>Rénovation énergétique BBC de 96 logements sociaux individuels à Cherbourg en Cotentin en vue de l'obtention du label BBC Effinergie Rénovation 2021</t>
  </si>
  <si>
    <t>Rénovation énergétique BBC de 32 logements sociaux collectifs à Romilly sur Andelle en vue de l'obtention du label BBC Effinergie Rénovation 2021</t>
  </si>
  <si>
    <t xml:space="preserve">Rouen </t>
  </si>
  <si>
    <t>Romilly sur Andelle</t>
  </si>
  <si>
    <t>00177458</t>
  </si>
  <si>
    <t>CONSERVATOIRE BOTANIQUE DE NORMANDIE</t>
  </si>
  <si>
    <t>Mise en place et développement d'un suivi a long terme de la flore normande et de son évolution en réponse aux pressions exercées sur l'environnement</t>
  </si>
  <si>
    <t>00177346</t>
  </si>
  <si>
    <t>Poursuite de l'alimentation et du développement d'un tableau de bord portant sur les poissons migrateurs amphihalins à l'échelle de la Normandie</t>
  </si>
  <si>
    <t>00177520</t>
  </si>
  <si>
    <t>Indicateurs &amp; Stratégie Régionale pour la Biodiversité (SRB) : De la connaissance et des outils pour suivre, appuyer et mesurer la SRB Normandie</t>
  </si>
  <si>
    <t>00177529</t>
  </si>
  <si>
    <t>UNION RÉGIONALE DES CENTRES PERMANENTS D'INITIATIVES POUR L'ENVIRONNEMENT DE NORMANDIE</t>
  </si>
  <si>
    <t>Observatoire Participatif du Littoral Normand - réseau de sites littoraux suivis par la science participative</t>
  </si>
  <si>
    <t>Déclinaison régionale du suivi temporel à la maille de la flore permettant de définir des indicateurs de suivi de la flore régionale et suivi orienté d'espèces patrimoniales pour leur préservation en Normandie sur les années 2026-2028</t>
  </si>
  <si>
    <t xml:space="preserve">Poursuite du développement et de l'alimentation d'un outil d'aide la décision basé sur les poissons migrateurs visant à préserver ces espèces et leur milieu de vie à l'échelle normande. </t>
  </si>
  <si>
    <t>Projet permettant de produire, analyser et valoriser des connaissances nouvelles ou existantes sur la biodiversité sur les années 2026-2028.</t>
  </si>
  <si>
    <t>Mise en place d’un observatoire participatif du littoral normand pour coordonner les acteurs sur le suivi de sites littoraux sur la côte normande pour mieux y connaitre la biodiversité littorale et marine et les pressions exercées sur ces milieux notamment les déchets sur les années
 2026-2028</t>
  </si>
  <si>
    <t>RÉNOVATION ÉNERGÉTIQUE HPE DE 85 LOGEMENTS COLLECTIFS À IFS (14123)</t>
  </si>
  <si>
    <t xml:space="preserve">Rénovation énergétique BBC de 85 logements sociaux collectifs à Ifs (Les Epinettes) en vue de l'obtention du label HPE Effinergie Rénovation </t>
  </si>
  <si>
    <t>Ifs</t>
  </si>
  <si>
    <t>00168729</t>
  </si>
  <si>
    <t>Commune de Granville</t>
  </si>
  <si>
    <t>REHABILITATION DE LA HALLE AU BLE, CENTRE DE CONSERVATION DES COLLECTIONS DES MUSEES DE GRANVILLE</t>
  </si>
  <si>
    <t xml:space="preserve">La Ville de Granville est riche de 3 musées bénéficiant de l’appellation musée de France :  le Musée d’art et d’histoire (MAHG), le Musée d’art moderne Richard Anacréon (MamRA) et le Musée Christian Dior. 
La Ville de Granville souhaite achever la transformation et le réaménagement de la Halle au blé en espace de réserve mutualisé, afin de regrouper l'ensemble des collections, actuellement éclatées sur divers sites, pour les conserver dans les meilleures conditions possibles. </t>
  </si>
  <si>
    <t>00154930</t>
  </si>
  <si>
    <t>2024 - Refonte de l’offre culturelle et touristique de l’île Tatihou : un nouvel équipement culturel de connaissance et de sensibilisation autour de la maritimité</t>
  </si>
  <si>
    <t>Travaux de mise à niveau des bâtiments existants et travaux d’aménagement muséographique, scénographique, de signalétique et paysager</t>
  </si>
  <si>
    <t>Saint-Lô / Tatihou</t>
  </si>
  <si>
    <t>00175040</t>
  </si>
  <si>
    <t>MISSION LOCALE DE L'AIGLE MORTAGNE AU PERCHE</t>
  </si>
  <si>
    <t>Jeunes In'formés - phase 2</t>
  </si>
  <si>
    <t>Actions d’accès à l’information, l’orientation et à la découverte des métiers et des formations pour les jeunes Normands, en particulier ceux vivant dans les territoires ruraux et éloignés.</t>
  </si>
  <si>
    <t>00174693</t>
  </si>
  <si>
    <t>MISSION LOCALE LE HAVRE ESTUAIRE LITTORAL</t>
  </si>
  <si>
    <t>Cap vers la formation - Explorer, choisir, se qualifier</t>
  </si>
  <si>
    <t>Actions collectives interactives de découverte et de renforcement des connaissances sur les métiers et formations afin de faciliter l’insertion vers l’emploi durable.</t>
  </si>
  <si>
    <t>00175740</t>
  </si>
  <si>
    <t>MISSION LOCALE RURALE DU TALOU</t>
  </si>
  <si>
    <t>Labo Métiers Mobiles</t>
  </si>
  <si>
    <t>Projet visant à favoriser l’orientation et la découverte des métiers pour les jeunes du territoire rural de la Mission Locale Rurale du Talou.</t>
  </si>
  <si>
    <t>00177374</t>
  </si>
  <si>
    <t>MISSION LOCALE MEF DU COTENTIN</t>
  </si>
  <si>
    <t>Les métiers en jeu 2026</t>
  </si>
  <si>
    <t>La Mission Locale a développé une offre de  services composée de 13 activités thématiques, qui se déroulent en modalité collective, accessibles à tous les jeunes du Cotentin cherchant à construire un projet professionnel .</t>
  </si>
  <si>
    <t>00177347</t>
  </si>
  <si>
    <t>Form'Action</t>
  </si>
  <si>
    <t xml:space="preserve">Le projet "Form'Action" est un programme d'orientation et de découverte active des métiers, combinant évènements locaux, outillage des conseillers, innovation. </t>
  </si>
  <si>
    <t>Saint Nicolas d'Aliermont</t>
  </si>
  <si>
    <t>00181079</t>
  </si>
  <si>
    <t>SKF MAGNETIC MECHATRONICS</t>
  </si>
  <si>
    <t xml:space="preserve">Projet RDI MÉ-G2-ID (Moteur Électrique de Grande vitesse et de 2MW pour une Industrie Décarbonée) </t>
  </si>
  <si>
    <t xml:space="preserve">Le projet consiste en la réalisation du projet de recherche et développement pour la conception d'un moteur de grande vitesse (10 000 tours/min) et de 2 MW. </t>
  </si>
  <si>
    <t>00180304</t>
  </si>
  <si>
    <t>Projet RDI GAIA (Groupement Aéronautique d'Innovation Avancée)</t>
  </si>
  <si>
    <t>Le projet Gaia consiste en la création d’un laboratoire dédié à l’étude de la décarbonation de l’aéronautique, notamment grâce à l’utilisation de carburants durables décarbonés (SAF) et à l’amélioration du rendement des chambres de combustion.</t>
  </si>
  <si>
    <t>00181489</t>
  </si>
  <si>
    <t>ABC MECANIQUE</t>
  </si>
  <si>
    <t>Investissements productifs pour la modernisation de l'outil industriel et le développement d'un atelier montage</t>
  </si>
  <si>
    <t xml:space="preserve">Le projet consiste en l'acquisition de nouveaux équipements industriels permettant d'augmenter les capacités de production, d'améliorer la productivité et développer l'activité de montage de sous-ensembles mécaniques. </t>
  </si>
  <si>
    <t xml:space="preserve">Saint Marcel </t>
  </si>
  <si>
    <t xml:space="preserve">Saint-Étienne-Du-Rouvray </t>
  </si>
  <si>
    <t>Criquetot sur Longueville</t>
  </si>
  <si>
    <t>Seine-Maritime</t>
  </si>
  <si>
    <t>Société civile</t>
  </si>
  <si>
    <t>Etablissement privé</t>
  </si>
  <si>
    <t>Société d'économie mixte</t>
  </si>
  <si>
    <t xml:space="preserve">COMMUNAUTE D'AGGLOMERATION DU COTENTIN </t>
  </si>
  <si>
    <t xml:space="preserve">Le projet vise à prédire de manière individualisée les effets de l’hadronthérapie par rapport aux autres radiothérapies, afin d’aider à choisir, grâce à des jumeaux numériques, la solution la plus bénéfique pour chaque patient. Le porteur va rassembler une quantité importante d’informations sur les patients (comme des images, des mesures, etc.) pour créer ce jumeau numérique. Ensuite, les médecins pourront l’utiliser pour tester les traitements virtuellement, comme dans une simulation, avant de les appliquer en vrai. L’objectif est de pouvoir faire des essais sur une version numérique du patient pour être sûr de choisir le traitement le plus adapté et identifier de potentiels effets secondaires. L'objectif complémentaire est de justifier l'utilisation de l'hadronthérapie pour un patient ayant réellement le besoin d'une telle machine pour que les consultations puissent être remboursées. </t>
  </si>
  <si>
    <t>COMMUNAUTE D'AGGLOMERATION CAUX SEINE AGGLO</t>
  </si>
  <si>
    <t>00180697</t>
  </si>
  <si>
    <t>ONCO-PIT</t>
  </si>
  <si>
    <t>Photo-immunothérapie de précision pour le traitement systémique et local du glioblastome à l’aide de biomatériaux à base de nanozéolithes multi-stimuli réactives</t>
  </si>
  <si>
    <t>00181876</t>
  </si>
  <si>
    <t>PEATNORM</t>
  </si>
  <si>
    <t xml:space="preserve">Modélisation hydrologique par IA pour la restauration des tourbières normandes </t>
  </si>
  <si>
    <t>00182768</t>
  </si>
  <si>
    <t>GENi : Génomique Equine Normandie- phase 3</t>
  </si>
  <si>
    <t xml:space="preserve"> Génomique Equine Normandie : production d'outils génétiques de caractérisation des aptitudes, performances et contre-performance du cheval en galop, trot et sport.</t>
  </si>
  <si>
    <t>00183070</t>
  </si>
  <si>
    <t>NIC-Therm</t>
  </si>
  <si>
    <t xml:space="preserve"> Génération d'une conduction thermique proche de celle d’un verre amorphe dans un matériau cristallin</t>
  </si>
  <si>
    <t>00180862</t>
  </si>
  <si>
    <t>MIRAGE</t>
  </si>
  <si>
    <t>Achat d'équipements scientifiques pour le développement de la plateforme GPM-Microscopie : Microscopies ultrapides pour imager des nanomatériaux réactifs</t>
  </si>
  <si>
    <t>00180868</t>
  </si>
  <si>
    <t>I3CS</t>
  </si>
  <si>
    <t>Achat d'équipements scientifiques pour le développement de la plateforme PS2E : lutte contre les infections bactériennes et développement de biomatériaux innovants</t>
  </si>
  <si>
    <t>00179130</t>
  </si>
  <si>
    <t>NANOCEMA</t>
  </si>
  <si>
    <t>Achat d'un équipement combinant la microscopie électronique à balayage (MEB) et la microscopie à force atomique (AFM) pour le développement de la plateforme PAMEC (Plateforme d’Analyse de Microscopie Electronique de Caen).</t>
  </si>
  <si>
    <t>00180839</t>
  </si>
  <si>
    <t>RENAISSANCE</t>
  </si>
  <si>
    <t>Achat d'équipements pour la plateforme PLATIN'</t>
  </si>
  <si>
    <t>00180864</t>
  </si>
  <si>
    <t>Innov-Expa</t>
  </si>
  <si>
    <t>Achat d'équipements pour la mise à niveau de l'animalerie de la plateforme CYCERON</t>
  </si>
  <si>
    <t>00180806</t>
  </si>
  <si>
    <t>MO2A</t>
  </si>
  <si>
    <t>Achat d'équipements dans le cadre de la plateforme RENADIAG (absorption et diffusion de la lumière par les particules à différentes longueurs d'ondes et caractérisation des particules et gaz via l'infrarouge).</t>
  </si>
  <si>
    <t>00181451</t>
  </si>
  <si>
    <t>APOLLINAIRE</t>
  </si>
  <si>
    <t>SOCLE</t>
  </si>
  <si>
    <t>Le projet vise à développer de nouveaux matériaux composites plus performants. Il combine recherche sur les matériaux et mise au point de procédés innovants pour proposer des solutions plus durables (sans substances fluorées), répondant aux besoins des secteurs aéronautique, spatial et défense en Normandie.</t>
  </si>
  <si>
    <t>00181801</t>
  </si>
  <si>
    <t>INSA</t>
  </si>
  <si>
    <t>00178882</t>
  </si>
  <si>
    <t>00180867</t>
  </si>
  <si>
    <t>Normandie Recherche 2026 - Plateformes de recherche - CPER EX2NSPECTRO - PhotoInnov - Innovation en photocatalyse</t>
  </si>
  <si>
    <t>Achats d'équipements pour la Plateforme C2IORGA de l'Université de Rouen Normandie</t>
  </si>
  <si>
    <t>00180855</t>
  </si>
  <si>
    <t>LAB-BOAT</t>
  </si>
  <si>
    <t>Achat d'équipements pour le CREC (Centre de recherche en environnement côtier) – Station marine</t>
  </si>
  <si>
    <t>00180735</t>
  </si>
  <si>
    <t>MIPED-R</t>
  </si>
  <si>
    <t>Achat d'équipement pour la plateforme PMNO (couches minces).</t>
  </si>
  <si>
    <t>00180726</t>
  </si>
  <si>
    <t>ECLAT</t>
  </si>
  <si>
    <t>Achat d'équipement pour la plateforme PAMEC (diffractomètre de poudre nouvelle génération)</t>
  </si>
  <si>
    <t>00180846</t>
  </si>
  <si>
    <t>Normandie Recherche 2026 - Plateformes de recherche - PLATONUS-2026</t>
  </si>
  <si>
    <t>Achat d'équipement pour les plateforme de l'US PLATON (ISOCELL, PRISMM, ORGAPRED, VIRTUAL'HIS) de l'Université de Caen Normandie</t>
  </si>
  <si>
    <t>00180866</t>
  </si>
  <si>
    <t>Normandie Recherche 2026 - Plateformes de recherche - Renew PRIMACEN</t>
  </si>
  <si>
    <t>Achat d'équipement pour la plateforme PRIMACEN de l'Université de Rouen Normandie</t>
  </si>
  <si>
    <t>00180781</t>
  </si>
  <si>
    <t>AGROBIOTECH</t>
  </si>
  <si>
    <t>Achat d'équipements pour la plateforme Agrobiotech porté par Unilasalle</t>
  </si>
  <si>
    <t>00180788</t>
  </si>
  <si>
    <t>Normandie Recherche 2026 - Plateformes de recherche - Acquisition d'une distributrice d'aliments</t>
  </si>
  <si>
    <t>Acquisition d'une distributrice d'aliments</t>
  </si>
  <si>
    <t>00180869</t>
  </si>
  <si>
    <t>Platinum</t>
  </si>
  <si>
    <t>Le projet PLATINUM consiste en l’acquisition d’équipements lourds au sein de la plateforme DEMAIN.</t>
  </si>
  <si>
    <t>00180858</t>
  </si>
  <si>
    <t>QuantBio</t>
  </si>
  <si>
    <t xml:space="preserve">QuantBIO vise à acquérir un équipement dédié à la quantification de biomarqueurs ciblés, offrant une solution plus simple, plus rapide et économiquement optimisée. </t>
  </si>
  <si>
    <t>00180842</t>
  </si>
  <si>
    <t>BioPcA Progression</t>
  </si>
  <si>
    <t>Le projet « BioPcA Progression » vise à renforcer et élargir l’activité de la plateforme BioPcA pour accéder à une recherche de niveau international, grâce à l’acquisition d’équipements scientifiques innovants.</t>
  </si>
  <si>
    <t>Forges les eaux</t>
  </si>
  <si>
    <t>00177454</t>
  </si>
  <si>
    <t>00177830</t>
  </si>
  <si>
    <t>00177837</t>
  </si>
  <si>
    <t>00182478</t>
  </si>
  <si>
    <t>Jumeau Numérique de territoire</t>
  </si>
  <si>
    <t xml:space="preserve">Déploiement d'un jumeau numérique de territoire avec des cas d'usages ciblés sur les risques industriels (accidents, pollutions, vulnérabilités énergétiques…), cartographie 3D de la canopée (préservation de la biodiversité, prévention et réduction des îlots de chaleur), aide à la compréhension des phénomènes météorologiques en lien avec le projet de mini-stations climatiques, et cadastre solaire. </t>
  </si>
  <si>
    <t>OptirALG</t>
  </si>
  <si>
    <t xml:space="preserve">Le projet OPTIRAIg a pour finalité la création d’un registre régional unifié des cancers en Normandie, qui permettra de centraliser et d’organiser les informations médicales actuellement dispersées dans différents établissements et rédigées sous forme de textes libres, aujourd'hui difficiles à exploiter rapidement. Le projet repose sur l’utilisation de l’intelligence artificielle pour transformer ces documents en données structurées et fiables. </t>
  </si>
  <si>
    <t>Structuration de l'IA au CHU de Rouen</t>
  </si>
  <si>
    <t>Déploiement du Service public de la Rénovation de l’Habitat (SPRH) à travers le portage par la Communauté d'Agglomération du Cotentin d’un pacte territorial signé avec l’Anah.</t>
  </si>
  <si>
    <t>00180374</t>
  </si>
  <si>
    <t>Animation Régionale Géothermie en Normandie</t>
  </si>
  <si>
    <t>Structurer et animer la filière régionale géothermie de surface en Normandie, en accompagnant les porteurs de projets, en mobilisant les acteurs locaux, en renforçant les compétences territoriales et en produisant des notes d’opportunité pour favoriser l’émergence d’installations performantes et adaptées aux besoins locaux.</t>
  </si>
  <si>
    <t>Construction d'une unité de méthanisation en injection de biométhane sur le réseau GRDF sur la commune de Semallé.</t>
  </si>
  <si>
    <t>Construction d'une unité de méthanisation agricole</t>
  </si>
  <si>
    <t>Construction d'une unité de méthanisation en injection de biométhane d'une capacité de 90 Nm3/h sur la commune de Gaillefontaine (76295)</t>
  </si>
  <si>
    <t>Semalle</t>
  </si>
  <si>
    <t>Gaillefontaine</t>
  </si>
  <si>
    <t>SYNDICAT MIXTE DU LITTORAL DE LA SEINE-MARITIME</t>
  </si>
  <si>
    <t>Mise en oeuvre d'une stratégie de sensibilisation des acteurs seino marins aux risques naturels du littoral et d'adaptation au changement climatique</t>
  </si>
  <si>
    <t xml:space="preserve">Le projet vise à définir une stratégie de communication et de sensibilisation sur l'adaptation du littoral seinomarin au changement climatique, concevoir des outils pédagogiques et de communication accessibles au grand public et réaliser des actions de sensibilisation ciblées auprès de différents publics. </t>
  </si>
  <si>
    <t>COMMUNAUTE URBAINE LE HAVRE SEINE METROPOLE</t>
  </si>
  <si>
    <t>Le projet consiste à renforcer durablement la résilience du territoire face aux risques littoraux et aux effets du changement climatique. Il s’appuie sur une démarche intégrée favorisant la co-construction des solutions et leur appropriation, en soutenant le passage à l’action et la mobilisation du grand public.</t>
  </si>
  <si>
    <t>00177730</t>
  </si>
  <si>
    <t>00177546</t>
  </si>
  <si>
    <t>00177489</t>
  </si>
  <si>
    <t>00180378</t>
  </si>
  <si>
    <t>00179826</t>
  </si>
  <si>
    <t>00180391</t>
  </si>
  <si>
    <t>00180422</t>
  </si>
  <si>
    <t>00180473</t>
  </si>
  <si>
    <t>00180474</t>
  </si>
  <si>
    <t>00180482</t>
  </si>
  <si>
    <t>00180509</t>
  </si>
  <si>
    <t>00180517</t>
  </si>
  <si>
    <t>Programme Régional d'Actions Mammifères semi-aquatiques</t>
  </si>
  <si>
    <t>Mise en œuvre du Programme régional d'actions en faveur des mammifères semi-aquatiques de Normandie sur la période 2026-2028.</t>
  </si>
  <si>
    <t>RESERVES NATURELLES DE France</t>
  </si>
  <si>
    <t>Surveillance des fonctions écologiques des prés salés</t>
  </si>
  <si>
    <t>Le projet est dédié à l’animation d’un réseau de suivi dédié à l’étude des fonctions écologiques des prés salés pour l’ichtyofaune, ainsi qu’à l’interprétation et la valorisation des résultats obtenus.</t>
  </si>
  <si>
    <t>Association FAUNE FLORE de L'ORNE</t>
  </si>
  <si>
    <t>"Entre spores et savoirs" - Des champignons remarquables en Normandie</t>
  </si>
  <si>
    <t xml:space="preserve">Mise en œuvre du Programme Régional d’Actions en faveur de la mulette perlière et état des lieux des populations des bivalves d’eau douce en Normandie
</t>
  </si>
  <si>
    <t>Contrat N2000 - Entretien des prairies humides de La Pitoisière</t>
  </si>
  <si>
    <t>Contrat N2000 - Travaux d'entretien de prairies marécageuses sur le site de la Pitoisière au sein du site  Vallée du Sarthon et de ses affluents, hébergeant notamment le damier de la succise.</t>
  </si>
  <si>
    <t>Madame Victoire Marie Stéphanie DE PANAFIEU</t>
  </si>
  <si>
    <t>Curage de l'Etang du Moncel</t>
  </si>
  <si>
    <t>Contrat N2000 - Curage de l'étang du Moncel afin de préserver la Littorelle à une fleur</t>
  </si>
  <si>
    <t>Gestion écologique de la tourbière de Sèves en 2026</t>
  </si>
  <si>
    <t>Contrat N2000  - Gestion écologique, du PNR MCB, de la tourbière de Sèves en 2026 par fauche et broyage de parcelles en cours d’enfrichement.</t>
  </si>
  <si>
    <t>Travaux de restauration et d'entretien des habitats d'intérêt communautaire de la Lande du Tertre Bizet</t>
  </si>
  <si>
    <t>Contrat N2000 Restauration et conservation des habitats naturels d’intérêt communautaire du site N2000 « Landes du Tertre Bizet et Fosse Arthour ».</t>
  </si>
  <si>
    <t>SYND MIXTE DE REALISATION ET DE GESTION DU PARC NATUREL REGIONAL DES BOUCLES DE LA SEINE NORMANDE</t>
  </si>
  <si>
    <t>Contrat Natura 2000 : ENS des Marais de la Risle - PNRBSN</t>
  </si>
  <si>
    <t>Contrat N2000 - Restauration des milieux ouverts, entretien du réseau bocager et installation d'équipements pastoraux sur l’ENS des Marais de la Risle maritime (27), au sein de la vallée de la Risle maritime.</t>
  </si>
  <si>
    <t>Contrat Natura 2000 : ENS des Marais de la Risle - Conservatoire du littoral - Saint Sulpice de Grimbouville</t>
  </si>
  <si>
    <t>Contrat N2000 - Restauration des milieux ouverts, entretien du réseau bocager et installation d'équipements pastoraux sur l’ENS des Marais de la Risle maritime (27), communes de Foulbec et Saint-Sulpice-de-Grimbouville, au sein de la vallée de la Risle maritime</t>
  </si>
  <si>
    <t>2026 - Contrat Natura 2000 "Gestion des îles de Tourville-la-Rivière" (76)</t>
  </si>
  <si>
    <t>Contrat NATURA 2000 - Conservation et restauration des zones intertidales et des espaces boisés terrestres des 4 îles de Tourville, sur le site N2000 Iles et berges de la Seine en Seine-Maritime, par pâturage extensif rustique et débroussaillage manuelle et mécanique.</t>
  </si>
  <si>
    <t>Programme de restauration et de gestion du site de Saint-Crespin de la Métropole Rouen Normandie</t>
  </si>
  <si>
    <t>Contrat N2000 - Restauration et gestion du site naturel des coteaux calcaires de Saint-Crespin à Belbeuf-Gouy sur le territoire de la Métropole Rouen Normandie</t>
  </si>
  <si>
    <t>Monsieur Renaud Romain PETIT</t>
  </si>
  <si>
    <t>Contrat Natura 2000 Le Bec-Hellouin</t>
  </si>
  <si>
    <t>Contrat N2000 - Restauration hydro morphologique du cours d’eau du Bec, requalification des berges par génie végétal (reprofilage en pente douce avec végétalisation par hélophytes), plantation d’une haie champêtre et création d’un verger avec mise en place d’arbres têtards sur le site « Risle, Guiel, Charentonne ».</t>
  </si>
  <si>
    <t xml:space="preserve">Boischampré </t>
  </si>
  <si>
    <t>Le Plessis-Lastelle et Gorges</t>
  </si>
  <si>
    <t>Lonlay-l'Abbaye</t>
  </si>
  <si>
    <t>Saint-Sulpice-de-Grimbouville</t>
  </si>
  <si>
    <t>Tourville-la-Rivière</t>
  </si>
  <si>
    <t>Le Bec-Hellouin</t>
  </si>
  <si>
    <t>00181069</t>
  </si>
  <si>
    <t>00181068</t>
  </si>
  <si>
    <t>Immobilier - FEDER - Restructuration Bâtiment Ango - CROUS Normandie</t>
  </si>
  <si>
    <t xml:space="preserve">Restructuration du bâtiment ANGO, à Mont-Saint-Aignan </t>
  </si>
  <si>
    <t>Immobilier - FEDER - Restructuration/extension Hotel des Gens de Mer - CROUS Normandie - Le Havre</t>
  </si>
  <si>
    <t xml:space="preserve">Restructuration du bâtiment Gens de Mer, au Havre, pour le transformer en résidence étudiante </t>
  </si>
  <si>
    <t>00181975</t>
  </si>
  <si>
    <t>00162876</t>
  </si>
  <si>
    <t>SDEC ENERGIE</t>
  </si>
  <si>
    <t>Mise en lumière de la cathédrale de Bayeux</t>
  </si>
  <si>
    <t>Nouvelle mise en lumière permanente de l’édifice, afin de valoriser durablement ce patrimoine urbain, en alliant esthétique, sobriété énergétique et sécurité, dans l'optique du Millénium 2027, année européenne des Normands</t>
  </si>
  <si>
    <t>LES BERNARDS L'HERMITE</t>
  </si>
  <si>
    <t>2024 - Le Moulin de l'Hydre</t>
  </si>
  <si>
    <t>Donner l'accès au spectacle vivant aux habitants du territoire ornais, leur offrir un théâtre construit avec eux, et sauver un haut lieu du patrimoine : une filature du XIXe siècle</t>
  </si>
  <si>
    <t>Saint Pierre d'Entremont</t>
  </si>
  <si>
    <t>Requalification du site de l'ex-centre équestre du Mont-Gaillard au Havre</t>
  </si>
  <si>
    <t>Requalification de l’ancien centre équestre du Mont-Gaillard en un équipement d'intérêt collectif, avec une opération d'habitat individuel et un espace public</t>
  </si>
  <si>
    <t>Bâtir l'avenir Phase 2</t>
  </si>
  <si>
    <t>Le projet vise la construction d’un nouveau bâtiment pour développer et regrouper les activités de l’IRMS² à Bois‑Guillaume. Il permettra d’augmenter les capacités d’accueil, de renforcer les équipes et d’améliorer l’offre de soins, notamment en sport‑santé, rééducation et télémédecine.</t>
  </si>
  <si>
    <t>Création du Centre de Santé municipal de Saint-Etienne-du-Rouvray</t>
  </si>
  <si>
    <t>Le projet consiste à créer un centre de santé municipal afin de répondre au manque de médecins et améliorer l’accès aux soins pour la population. Il reposera sur une équipe pluridisciplinaire et une offre de soins accessible à tous, incluant prévention et suivi des maladies chroniques. Installé dans un bâtiment réhabilité, il vise à renforcer les soins de proximité et à attirer de nouveaux professionnels de santé sur le territoire.</t>
  </si>
  <si>
    <t>Bois Guillaume</t>
  </si>
  <si>
    <t>00177311</t>
  </si>
  <si>
    <t>00177474</t>
  </si>
  <si>
    <t>FIBOIS NORMANDIE</t>
  </si>
  <si>
    <t>Attractivité des métiers et mixité dans la filière forêt bois de Normandie</t>
  </si>
  <si>
    <t xml:space="preserve">Ce projet a pour objectif de mieux faire connaître les métiers de la filière forêt bois et de les présenter de manière attractive et moderne, grâce à des outils numériques, mais également en privilégiant les rencontres permettant à tous, garçons et filles, personnes en recherche d'emploi ou en reconversion, de manipuler du bois et de se projeter dans la filière. </t>
  </si>
  <si>
    <t>VISAvenir</t>
  </si>
  <si>
    <t xml:space="preserve">Le projet VISAvenir vise à renforcer l’orientation et la construction du projet professionnel des 16-25 ans. Il propose un parcours modulable mêlant ateliers de connaissance de soi, découverte des métiers et des formations, et rencontres avec les acteurs économiques. </t>
  </si>
  <si>
    <t>00177479</t>
  </si>
  <si>
    <t>00177385</t>
  </si>
  <si>
    <t>00176574</t>
  </si>
  <si>
    <t>00183318</t>
  </si>
  <si>
    <t>MISSION LOCALE ROUEN</t>
  </si>
  <si>
    <t>Superblock 2</t>
  </si>
  <si>
    <t>Proposer aux jeunes des services ouverts pour identifier, valoriser et développer leurs compétences transversales, apprendre à s'orienter et cultiver leur goût pour la formation.</t>
  </si>
  <si>
    <t>Les Brigades citoyennes, la suite</t>
  </si>
  <si>
    <t xml:space="preserve">La Mission Locale souhaite poursuivre le déploiement de son "Pôle médias" par une approche pédagogique adaptée aux nouvelles attentes des jeunes (immédiateté, pédagogie active, phobie sociale, place des réseaux sociaux). </t>
  </si>
  <si>
    <t>PARCOURS +</t>
  </si>
  <si>
    <t>Projet ayant pour but de dynamiser les parcours des jeunes, renforcer l'ancrage territorial et répondre aux attentes des bénéficiaires et des partenaires du territoire.</t>
  </si>
  <si>
    <t>INSTRUCTION FSE+ 21-27 (Act. qualifiantes / diplômantes - MO REGION)</t>
  </si>
  <si>
    <t>Le programme QUALIF a pour ambition de répondre aux besoins en qualification et en compétences des entreprises normandes et de favoriser l’accès à une qualification professionnelle et l’insertion professionnelle des demandeurs d’emploi.</t>
  </si>
  <si>
    <t>00175233</t>
  </si>
  <si>
    <t>00182930</t>
  </si>
  <si>
    <t>00182179</t>
  </si>
  <si>
    <t>00182313</t>
  </si>
  <si>
    <t>DIEX</t>
  </si>
  <si>
    <t>DIEX - Investissements productifs dans la biochimie</t>
  </si>
  <si>
    <t>Le projet consiste en l'acquisition d'équipements industriels et la réalisation de travaux d’adaptation pour la production d'astaxanthine naturelle.</t>
  </si>
  <si>
    <t>SYSNAV</t>
  </si>
  <si>
    <t>SYSNAV – Projet RDI Variable CMT (Charcot-Marie-Tooth)</t>
  </si>
  <si>
    <t>Projet de RDI visant à développer et valider des indicateurs cliniques innovants à partir de données de mouvement pour les patients adultes atteints de la maladie de Charcot‑Marie‑Tooth (CMT).</t>
  </si>
  <si>
    <t>AGROLAB</t>
  </si>
  <si>
    <t>AGROLAB - Investissements productifs dans des équipements d'analyses de pointe</t>
  </si>
  <si>
    <t>Le projet consiste en l'acquistion des équipements d'analyse de pointe dans le cadre de l'implantation d'un laboratoire d'analyses environnementales.</t>
  </si>
  <si>
    <t xml:space="preserve">MOTEURS RL </t>
  </si>
  <si>
    <t>MOTEURS RL - Investissements productifs de décarbonation et de modernisation de procédés d'usinage</t>
  </si>
  <si>
    <t>Le projet consiste en l'acquisition d'équipements productifs : robot laser, tour parallèle à commande numérique et réfection d'une dalle béton dans le cadre d'un changement fondamental du process de production.</t>
  </si>
  <si>
    <t>Quincampoix</t>
  </si>
  <si>
    <t>Heudebouville</t>
  </si>
  <si>
    <t>Syndicat mixte fermé</t>
  </si>
  <si>
    <t>Le CHU de Rouen souhaite structurer une démarche globale d’intelligence artificielle afin d’accélérer la modernisation de l’hôpital, d’améliorer la qualité et la sécurité des soins et de réduire les charges organisationnelles pesant sur les professionnels. Ces démarches visent à positionner l’établissement comme laboratoire d’expérimentation opérationnelle.</t>
  </si>
  <si>
    <t xml:space="preserve"> Suivi de la programmation - Programme Normandie FEDER FSE+ FTJ</t>
  </si>
  <si>
    <t>Données actualisées au 08/07/2026</t>
  </si>
  <si>
    <t xml:space="preserve">La Plateforme pour le Véhicule Autonome et Connecté (PVAC) est constituée de véhicules autonomes et instrumentés, de capteurs, de robots, de plateforme de simulation et de moyens de communication dernière génération. L’ensemble des matériels acquis dans le cadre de cette plateforme sont utilisés de manière commune entre les laboratoires LITIS (INSA) et l’IRSEEM (ESIGELEC). La plateforme PVAC a été labellisée par le pôle de compétitivité en R&amp;D Automobile et Mobilité NextMove et soutenue par Renault, car PVAC apparaît comme une initiative pertinente dans le cadre du développement du véhicule autonome avec des thématiques d’innovation portées en adéquation avec les priorités de la filière Automobile et Mobilités.
Cette plateforme a pour ambition de structurer une action concertée d’investissement en R&amp;D en Normandie, centrée sur les sciences du numérique et l’intelligence artificielle, et ciblant des problématiques de sécurité de la perception, sécurité de la communication et sécurité de la décision dans des véhicules autonomes.
L’acquisition des équipements prévus doit permettre à la palteforme de rester au tout premier plan national, voire européen, de la recherche dans les domaines liés à la mobilité autonome et connectée.
</t>
  </si>
  <si>
    <t xml:space="preserve">                                                                                                                                                                                                                                                                                                                                                                            Personne physique / Données nominatives masquées </t>
  </si>
  <si>
    <t>Le projet PrediFall vise à créer des méthodes de détection du risque de chute précises et implémentables à grande échelle, en utilisant des évaluations fonctionnelles cliniques, l’analyse des déterminants du contrôle postural et l’évaluation protéomique sanguine. En collaborant avec des partenaires internationaux, PrediFall ambitionne de positionner la Normandie comme un leader dans ce domaine et d’augmenter les chances de succès du projet PrediFall lors de sa soumission à l’ERC – Consolidator Grant.</t>
  </si>
  <si>
    <t xml:space="preserve">Si les relations entre les écotones et la biodiversité sont déjà bien documentées, la place de l’évolution des paysages dans cette relation, le long de différents gradients environnementaux et anthropiques, reste largement méconnue. Le projet, à l’intersection de la géographie et de l’écologie, a pour but de mieux comprendre les liens entre la dynamique récente des paysages d’interface et la biodiversité, de manière à optimiser les recommandations en matière de politiques publiques de conservation/restauration des milieux. Le projet a trois objectifs dont l’exploration de relations entre la dynamique des écotones et la biodiversité le long de gradients anthropiques et environnementaux, la modélisation de l’évolution future de la biodiversité dans des écotones dynamiques et la proposition de recommandations de conservation de la biodiversité territorialement ciblées auprès des gestionnaires et décideurs publics. Il vise à terme la validation des protocoles méthodologiques de manière à pouvoir les généraliser à d’autres territoires et valider l’hypothèse principale relative à la relation positive entre la dynamique paysagère et la diversité spécifique, au moins dans certains contextes spatiaux, pour pouvoir envisager un élargissement des terrains d’études à l’échelle européenne, dans le cadre d’un projet ERC – Advanced Grant.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</si>
</sst>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0\ &quot;€&quot;"/>
    <numFmt numFmtId="166" formatCode="#,##0.00&quot; € &quot;;#,##0.00&quot; € &quot;;&quot;-&quot;#&quot; € &quot;;@&quot; &quot;"/>
    <numFmt numFmtId="167" formatCode="_ * #,##0.00_)\ &quot;€&quot;_ ;_ * \(#,##0.00\)\ &quot;€&quot;_ ;_ * &quot;-&quot;??_)\ &quot;€&quot;_ ;_ @_ "/>
  </numFmts>
  <fonts count="3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0"/>
      <color theme="1"/>
      <name val="Calibri"/>
      <family val="2"/>
      <scheme val="minor"/>
    </font>
    <font>
      <sz val="10"/>
      <color theme="1"/>
      <name val="Arial"/>
      <family val="2"/>
    </font>
    <font>
      <sz val="11"/>
      <color theme="1"/>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u/>
      <sz val="11"/>
      <color theme="10"/>
      <name val="Calibri"/>
      <family val="2"/>
      <scheme val="minor"/>
    </font>
    <font>
      <b/>
      <sz val="11"/>
      <color theme="1"/>
      <name val="Calibri"/>
      <family val="2"/>
      <scheme val="minor"/>
    </font>
    <font>
      <b/>
      <sz val="10"/>
      <name val="Arial"/>
      <family val="2"/>
    </font>
    <font>
      <sz val="8"/>
      <name val="Calibri"/>
      <family val="2"/>
      <scheme val="minor"/>
    </font>
    <font>
      <b/>
      <sz val="16"/>
      <color theme="1"/>
      <name val="Arial"/>
      <family val="2"/>
    </font>
  </fonts>
  <fills count="26">
    <fill>
      <patternFill patternType="none"/>
    </fill>
    <fill>
      <patternFill patternType="gray125"/>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DD7EE"/>
        <bgColor indexed="64"/>
      </patternFill>
    </fill>
  </fills>
  <borders count="1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132">
    <xf numFmtId="0" fontId="0" fillId="0" borderId="0"/>
    <xf numFmtId="9" fontId="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7" fillId="0" borderId="0">
      <alignment vertical="center"/>
    </xf>
    <xf numFmtId="0" fontId="2" fillId="0" borderId="0">
      <alignment vertical="center"/>
    </xf>
    <xf numFmtId="0" fontId="8" fillId="0" borderId="0">
      <alignment vertical="center"/>
    </xf>
    <xf numFmtId="164" fontId="8" fillId="0" borderId="0" applyFont="0" applyFill="0" applyBorder="0" applyAlignment="0" applyProtection="0"/>
    <xf numFmtId="44" fontId="1" fillId="0" borderId="0" applyFont="0" applyFill="0" applyBorder="0" applyAlignment="0" applyProtection="0"/>
    <xf numFmtId="0" fontId="2" fillId="0" borderId="0"/>
    <xf numFmtId="9"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 fillId="0" borderId="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1" borderId="4" applyNumberFormat="0" applyAlignment="0" applyProtection="0"/>
    <xf numFmtId="0" fontId="13" fillId="21" borderId="4" applyNumberFormat="0" applyAlignment="0" applyProtection="0"/>
    <xf numFmtId="0" fontId="14" fillId="0" borderId="5" applyNumberFormat="0" applyFill="0" applyAlignment="0" applyProtection="0"/>
    <xf numFmtId="0" fontId="14" fillId="0" borderId="5" applyNumberFormat="0" applyFill="0" applyAlignment="0" applyProtection="0"/>
    <xf numFmtId="0" fontId="9" fillId="22" borderId="6" applyNumberFormat="0" applyFont="0" applyAlignment="0" applyProtection="0"/>
    <xf numFmtId="0" fontId="2" fillId="22" borderId="6" applyNumberFormat="0" applyFont="0" applyAlignment="0" applyProtection="0"/>
    <xf numFmtId="0" fontId="2" fillId="22" borderId="6" applyNumberFormat="0" applyFont="0" applyAlignment="0" applyProtection="0"/>
    <xf numFmtId="0" fontId="2" fillId="22" borderId="6" applyNumberFormat="0" applyFont="0" applyAlignment="0" applyProtection="0"/>
    <xf numFmtId="0" fontId="2" fillId="22" borderId="6" applyNumberFormat="0" applyFont="0" applyAlignment="0" applyProtection="0"/>
    <xf numFmtId="0" fontId="2" fillId="22" borderId="6" applyNumberFormat="0" applyFont="0" applyAlignment="0" applyProtection="0"/>
    <xf numFmtId="0" fontId="2" fillId="22" borderId="6" applyNumberFormat="0" applyFont="0" applyAlignment="0" applyProtection="0"/>
    <xf numFmtId="0" fontId="15" fillId="8" borderId="4" applyNumberFormat="0" applyAlignment="0" applyProtection="0"/>
    <xf numFmtId="0" fontId="15" fillId="8" borderId="4" applyNumberFormat="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5" fillId="0" borderId="0"/>
    <xf numFmtId="0" fontId="16" fillId="4" borderId="0" applyNumberFormat="0" applyBorder="0" applyAlignment="0" applyProtection="0"/>
    <xf numFmtId="0" fontId="16" fillId="4" borderId="0" applyNumberFormat="0" applyBorder="0" applyAlignment="0" applyProtection="0"/>
    <xf numFmtId="164" fontId="1"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8" fillId="5" borderId="0" applyNumberFormat="0" applyBorder="0" applyAlignment="0" applyProtection="0"/>
    <xf numFmtId="0" fontId="18" fillId="5" borderId="0" applyNumberFormat="0" applyBorder="0" applyAlignment="0" applyProtection="0"/>
    <xf numFmtId="0" fontId="19" fillId="21" borderId="7" applyNumberFormat="0" applyAlignment="0" applyProtection="0"/>
    <xf numFmtId="0" fontId="19" fillId="21" borderId="7"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6" fillId="24" borderId="12" applyNumberFormat="0" applyAlignment="0" applyProtection="0"/>
    <xf numFmtId="0" fontId="26" fillId="24" borderId="12" applyNumberFormat="0" applyAlignment="0" applyProtection="0"/>
    <xf numFmtId="0" fontId="3" fillId="0" borderId="0" applyNumberFormat="0" applyFill="0" applyBorder="0" applyAlignment="0" applyProtection="0">
      <alignment vertical="top"/>
      <protection locked="0"/>
    </xf>
    <xf numFmtId="0" fontId="27" fillId="0" borderId="0" applyNumberForma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7" fontId="1" fillId="0" borderId="0" applyFont="0" applyFill="0" applyBorder="0" applyAlignment="0" applyProtection="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cellStyleXfs>
  <cellXfs count="34">
    <xf numFmtId="0" fontId="0" fillId="0" borderId="0" xfId="0"/>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horizontal="left" vertical="top"/>
    </xf>
    <xf numFmtId="10" fontId="4" fillId="0" borderId="0" xfId="0" applyNumberFormat="1" applyFont="1" applyAlignment="1">
      <alignment vertical="top"/>
    </xf>
    <xf numFmtId="165" fontId="4" fillId="0" borderId="0" xfId="0" applyNumberFormat="1" applyFont="1" applyAlignment="1">
      <alignment vertical="top"/>
    </xf>
    <xf numFmtId="0" fontId="2" fillId="0" borderId="0" xfId="0" applyFont="1" applyAlignment="1">
      <alignment horizontal="left" vertical="center" wrapText="1"/>
    </xf>
    <xf numFmtId="0" fontId="5"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28" fillId="0" borderId="0" xfId="0" applyFont="1"/>
    <xf numFmtId="0" fontId="2" fillId="0" borderId="1" xfId="0" applyFont="1" applyBorder="1" applyAlignment="1">
      <alignment horizontal="center" vertical="center" wrapText="1"/>
    </xf>
    <xf numFmtId="0" fontId="29" fillId="25" borderId="3" xfId="0" applyFont="1" applyFill="1" applyBorder="1" applyAlignment="1">
      <alignment horizontal="center" vertical="center" wrapText="1"/>
    </xf>
    <xf numFmtId="165" fontId="29" fillId="25" borderId="3" xfId="0" applyNumberFormat="1" applyFont="1" applyFill="1" applyBorder="1" applyAlignment="1">
      <alignment horizontal="center" vertical="center" wrapText="1"/>
    </xf>
    <xf numFmtId="10" fontId="29" fillId="25" borderId="3" xfId="0" applyNumberFormat="1" applyFont="1" applyFill="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xf>
    <xf numFmtId="0" fontId="2" fillId="25" borderId="0" xfId="0" applyFont="1" applyFill="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xf>
    <xf numFmtId="0" fontId="6" fillId="2" borderId="0" xfId="0" applyFont="1" applyFill="1" applyAlignment="1">
      <alignment horizontal="left" vertical="center"/>
    </xf>
    <xf numFmtId="0" fontId="6" fillId="2" borderId="0" xfId="0" applyFont="1" applyFill="1" applyAlignment="1">
      <alignment horizontal="center" vertical="center"/>
    </xf>
    <xf numFmtId="0" fontId="6" fillId="0" borderId="0" xfId="0" applyFont="1" applyAlignment="1">
      <alignment horizontal="left" vertical="center"/>
    </xf>
    <xf numFmtId="0" fontId="31" fillId="2" borderId="0" xfId="0" applyFont="1" applyFill="1" applyAlignment="1">
      <alignment horizontal="center" vertical="center"/>
    </xf>
    <xf numFmtId="165"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xf>
    <xf numFmtId="10" fontId="2" fillId="0" borderId="1" xfId="1" applyNumberFormat="1" applyFont="1" applyBorder="1" applyAlignment="1">
      <alignment horizontal="center" vertical="center"/>
    </xf>
    <xf numFmtId="0" fontId="6" fillId="0" borderId="0" xfId="0" applyFont="1" applyAlignment="1">
      <alignment horizontal="center" vertical="center"/>
    </xf>
    <xf numFmtId="165" fontId="2" fillId="25" borderId="2" xfId="0" applyNumberFormat="1" applyFont="1" applyFill="1" applyBorder="1" applyAlignment="1">
      <alignment horizontal="center" vertical="center"/>
    </xf>
    <xf numFmtId="10" fontId="2" fillId="25" borderId="2" xfId="0" applyNumberFormat="1" applyFont="1" applyFill="1" applyBorder="1" applyAlignment="1">
      <alignment horizontal="center" vertical="center"/>
    </xf>
    <xf numFmtId="0" fontId="31" fillId="0" borderId="0" xfId="0" applyFont="1" applyAlignment="1">
      <alignment horizontal="center" vertical="center"/>
    </xf>
  </cellXfs>
  <cellStyles count="132">
    <cellStyle name="20 % - Accent1 2" xfId="17" xr:uid="{00000000-0005-0000-0000-000000000000}"/>
    <cellStyle name="20 % - Accent1 3" xfId="16" xr:uid="{00000000-0005-0000-0000-000001000000}"/>
    <cellStyle name="20 % - Accent2 2" xfId="19" xr:uid="{00000000-0005-0000-0000-000002000000}"/>
    <cellStyle name="20 % - Accent2 3" xfId="18" xr:uid="{00000000-0005-0000-0000-000003000000}"/>
    <cellStyle name="20 % - Accent3 2" xfId="21" xr:uid="{00000000-0005-0000-0000-000004000000}"/>
    <cellStyle name="20 % - Accent3 3" xfId="20" xr:uid="{00000000-0005-0000-0000-000005000000}"/>
    <cellStyle name="20 % - Accent4 2" xfId="23" xr:uid="{00000000-0005-0000-0000-000006000000}"/>
    <cellStyle name="20 % - Accent4 3" xfId="22" xr:uid="{00000000-0005-0000-0000-000007000000}"/>
    <cellStyle name="20 % - Accent5 2" xfId="25" xr:uid="{00000000-0005-0000-0000-000008000000}"/>
    <cellStyle name="20 % - Accent5 3" xfId="24" xr:uid="{00000000-0005-0000-0000-000009000000}"/>
    <cellStyle name="20 % - Accent6 2" xfId="27" xr:uid="{00000000-0005-0000-0000-00000A000000}"/>
    <cellStyle name="20 % - Accent6 3" xfId="26" xr:uid="{00000000-0005-0000-0000-00000B000000}"/>
    <cellStyle name="40 % - Accent1 2" xfId="29" xr:uid="{00000000-0005-0000-0000-00000C000000}"/>
    <cellStyle name="40 % - Accent1 3" xfId="28" xr:uid="{00000000-0005-0000-0000-00000D000000}"/>
    <cellStyle name="40 % - Accent2 2" xfId="31" xr:uid="{00000000-0005-0000-0000-00000E000000}"/>
    <cellStyle name="40 % - Accent2 3" xfId="30" xr:uid="{00000000-0005-0000-0000-00000F000000}"/>
    <cellStyle name="40 % - Accent3 2" xfId="33" xr:uid="{00000000-0005-0000-0000-000010000000}"/>
    <cellStyle name="40 % - Accent3 3" xfId="32" xr:uid="{00000000-0005-0000-0000-000011000000}"/>
    <cellStyle name="40 % - Accent4 2" xfId="35" xr:uid="{00000000-0005-0000-0000-000012000000}"/>
    <cellStyle name="40 % - Accent4 3" xfId="34" xr:uid="{00000000-0005-0000-0000-000013000000}"/>
    <cellStyle name="40 % - Accent5 2" xfId="37" xr:uid="{00000000-0005-0000-0000-000014000000}"/>
    <cellStyle name="40 % - Accent5 3" xfId="36" xr:uid="{00000000-0005-0000-0000-000015000000}"/>
    <cellStyle name="40 % - Accent6 2" xfId="39" xr:uid="{00000000-0005-0000-0000-000016000000}"/>
    <cellStyle name="40 % - Accent6 3" xfId="38" xr:uid="{00000000-0005-0000-0000-000017000000}"/>
    <cellStyle name="60 % - Accent1 2" xfId="41" xr:uid="{00000000-0005-0000-0000-000018000000}"/>
    <cellStyle name="60 % - Accent1 3" xfId="40" xr:uid="{00000000-0005-0000-0000-000019000000}"/>
    <cellStyle name="60 % - Accent2 2" xfId="43" xr:uid="{00000000-0005-0000-0000-00001A000000}"/>
    <cellStyle name="60 % - Accent2 3" xfId="42" xr:uid="{00000000-0005-0000-0000-00001B000000}"/>
    <cellStyle name="60 % - Accent3 2" xfId="45" xr:uid="{00000000-0005-0000-0000-00001C000000}"/>
    <cellStyle name="60 % - Accent3 3" xfId="44" xr:uid="{00000000-0005-0000-0000-00001D000000}"/>
    <cellStyle name="60 % - Accent4 2" xfId="47" xr:uid="{00000000-0005-0000-0000-00001E000000}"/>
    <cellStyle name="60 % - Accent4 3" xfId="46" xr:uid="{00000000-0005-0000-0000-00001F000000}"/>
    <cellStyle name="60 % - Accent5 2" xfId="49" xr:uid="{00000000-0005-0000-0000-000020000000}"/>
    <cellStyle name="60 % - Accent5 3" xfId="48" xr:uid="{00000000-0005-0000-0000-000021000000}"/>
    <cellStyle name="60 % - Accent6 2" xfId="51" xr:uid="{00000000-0005-0000-0000-000022000000}"/>
    <cellStyle name="60 % - Accent6 3" xfId="50" xr:uid="{00000000-0005-0000-0000-000023000000}"/>
    <cellStyle name="Accent1 2" xfId="53" xr:uid="{00000000-0005-0000-0000-000024000000}"/>
    <cellStyle name="Accent1 3" xfId="52" xr:uid="{00000000-0005-0000-0000-000025000000}"/>
    <cellStyle name="Accent2 2" xfId="55" xr:uid="{00000000-0005-0000-0000-000026000000}"/>
    <cellStyle name="Accent2 3" xfId="54" xr:uid="{00000000-0005-0000-0000-000027000000}"/>
    <cellStyle name="Accent3 2" xfId="57" xr:uid="{00000000-0005-0000-0000-000028000000}"/>
    <cellStyle name="Accent3 3" xfId="56" xr:uid="{00000000-0005-0000-0000-000029000000}"/>
    <cellStyle name="Accent4 2" xfId="59" xr:uid="{00000000-0005-0000-0000-00002A000000}"/>
    <cellStyle name="Accent4 3" xfId="58" xr:uid="{00000000-0005-0000-0000-00002B000000}"/>
    <cellStyle name="Accent5 2" xfId="61" xr:uid="{00000000-0005-0000-0000-00002C000000}"/>
    <cellStyle name="Accent5 3" xfId="60" xr:uid="{00000000-0005-0000-0000-00002D000000}"/>
    <cellStyle name="Accent6 2" xfId="63" xr:uid="{00000000-0005-0000-0000-00002E000000}"/>
    <cellStyle name="Accent6 3" xfId="62" xr:uid="{00000000-0005-0000-0000-00002F000000}"/>
    <cellStyle name="Avertissement 2" xfId="65" xr:uid="{00000000-0005-0000-0000-000030000000}"/>
    <cellStyle name="Avertissement 3" xfId="64" xr:uid="{00000000-0005-0000-0000-000031000000}"/>
    <cellStyle name="Calcul 2" xfId="67" xr:uid="{00000000-0005-0000-0000-000032000000}"/>
    <cellStyle name="Calcul 3" xfId="66" xr:uid="{00000000-0005-0000-0000-000033000000}"/>
    <cellStyle name="Cellule liée 2" xfId="69" xr:uid="{00000000-0005-0000-0000-000034000000}"/>
    <cellStyle name="Cellule liée 3" xfId="68" xr:uid="{00000000-0005-0000-0000-000035000000}"/>
    <cellStyle name="Commentaire 2" xfId="71" xr:uid="{00000000-0005-0000-0000-000036000000}"/>
    <cellStyle name="Commentaire 3" xfId="72" xr:uid="{00000000-0005-0000-0000-000037000000}"/>
    <cellStyle name="Commentaire 3 2" xfId="73" xr:uid="{00000000-0005-0000-0000-000038000000}"/>
    <cellStyle name="Commentaire 4" xfId="74" xr:uid="{00000000-0005-0000-0000-000039000000}"/>
    <cellStyle name="Commentaire 4 2" xfId="75" xr:uid="{00000000-0005-0000-0000-00003A000000}"/>
    <cellStyle name="Commentaire 5" xfId="76" xr:uid="{00000000-0005-0000-0000-00003B000000}"/>
    <cellStyle name="Commentaire 6" xfId="70" xr:uid="{00000000-0005-0000-0000-00003C000000}"/>
    <cellStyle name="Entrée 2" xfId="78" xr:uid="{00000000-0005-0000-0000-00003D000000}"/>
    <cellStyle name="Entrée 3" xfId="77" xr:uid="{00000000-0005-0000-0000-00003E000000}"/>
    <cellStyle name="Euro" xfId="79" xr:uid="{00000000-0005-0000-0000-00003F000000}"/>
    <cellStyle name="Euro 2" xfId="80" xr:uid="{00000000-0005-0000-0000-000040000000}"/>
    <cellStyle name="Euro 3" xfId="81" xr:uid="{00000000-0005-0000-0000-000041000000}"/>
    <cellStyle name="Euro 3 2" xfId="82" xr:uid="{00000000-0005-0000-0000-000042000000}"/>
    <cellStyle name="Euro 4" xfId="83" xr:uid="{00000000-0005-0000-0000-000043000000}"/>
    <cellStyle name="Euro 4 2" xfId="84" xr:uid="{00000000-0005-0000-0000-000044000000}"/>
    <cellStyle name="Euro 5" xfId="85" xr:uid="{00000000-0005-0000-0000-000045000000}"/>
    <cellStyle name="Excel_BuiltIn_Currency" xfId="86" xr:uid="{00000000-0005-0000-0000-000046000000}"/>
    <cellStyle name="Insatisfaisant 2" xfId="88" xr:uid="{00000000-0005-0000-0000-000047000000}"/>
    <cellStyle name="Insatisfaisant 3" xfId="87" xr:uid="{00000000-0005-0000-0000-000048000000}"/>
    <cellStyle name="Lien hypertexte 2" xfId="120" xr:uid="{00000000-0005-0000-0000-000049000000}"/>
    <cellStyle name="Lien hypertexte 3" xfId="121" xr:uid="{00000000-0005-0000-0000-00004A000000}"/>
    <cellStyle name="Milliers 2" xfId="9" xr:uid="{00000000-0005-0000-0000-00004B000000}"/>
    <cellStyle name="Milliers 2 2" xfId="89" xr:uid="{00000000-0005-0000-0000-00004C000000}"/>
    <cellStyle name="Milliers 2 3" xfId="122" xr:uid="{00000000-0005-0000-0000-00004D000000}"/>
    <cellStyle name="Monétaire 2" xfId="3" xr:uid="{00000000-0005-0000-0000-00004F000000}"/>
    <cellStyle name="Monétaire 2 2" xfId="13" xr:uid="{00000000-0005-0000-0000-000050000000}"/>
    <cellStyle name="Monétaire 2 3" xfId="123" xr:uid="{00000000-0005-0000-0000-000051000000}"/>
    <cellStyle name="Monétaire 2 4" xfId="124" xr:uid="{00000000-0005-0000-0000-000052000000}"/>
    <cellStyle name="Monétaire 3" xfId="10" xr:uid="{00000000-0005-0000-0000-000053000000}"/>
    <cellStyle name="Monétaire 4" xfId="14" xr:uid="{00000000-0005-0000-0000-000054000000}"/>
    <cellStyle name="Monétaire 4 2" xfId="91" xr:uid="{00000000-0005-0000-0000-000055000000}"/>
    <cellStyle name="Monétaire 5" xfId="92" xr:uid="{00000000-0005-0000-0000-000056000000}"/>
    <cellStyle name="Monétaire 6" xfId="90" xr:uid="{00000000-0005-0000-0000-000057000000}"/>
    <cellStyle name="Neutre 2" xfId="94" xr:uid="{00000000-0005-0000-0000-000058000000}"/>
    <cellStyle name="Neutre 3" xfId="93" xr:uid="{00000000-0005-0000-0000-000059000000}"/>
    <cellStyle name="Normal" xfId="0" builtinId="0"/>
    <cellStyle name="Normal 2" xfId="4" xr:uid="{00000000-0005-0000-0000-00005B000000}"/>
    <cellStyle name="Normal 2 2" xfId="11" xr:uid="{00000000-0005-0000-0000-00005C000000}"/>
    <cellStyle name="Normal 2 3" xfId="125" xr:uid="{00000000-0005-0000-0000-00005D000000}"/>
    <cellStyle name="Normal 2 4" xfId="126" xr:uid="{00000000-0005-0000-0000-00005E000000}"/>
    <cellStyle name="Normal 2 5" xfId="127" xr:uid="{00000000-0005-0000-0000-00005F000000}"/>
    <cellStyle name="Normal 3" xfId="6" xr:uid="{00000000-0005-0000-0000-000060000000}"/>
    <cellStyle name="Normal 3 2" xfId="95" xr:uid="{00000000-0005-0000-0000-000061000000}"/>
    <cellStyle name="Normal 3 3" xfId="128" xr:uid="{00000000-0005-0000-0000-000062000000}"/>
    <cellStyle name="Normal 4" xfId="2" xr:uid="{00000000-0005-0000-0000-000063000000}"/>
    <cellStyle name="Normal 4 2" xfId="96" xr:uid="{00000000-0005-0000-0000-000064000000}"/>
    <cellStyle name="Normal 4 3" xfId="129" xr:uid="{00000000-0005-0000-0000-000065000000}"/>
    <cellStyle name="Normal 5" xfId="7" xr:uid="{00000000-0005-0000-0000-000066000000}"/>
    <cellStyle name="Normal 6" xfId="8" xr:uid="{00000000-0005-0000-0000-000067000000}"/>
    <cellStyle name="Normal 6 2" xfId="130" xr:uid="{00000000-0005-0000-0000-000068000000}"/>
    <cellStyle name="Normal 7" xfId="15" xr:uid="{00000000-0005-0000-0000-000069000000}"/>
    <cellStyle name="Pourcentage" xfId="1" builtinId="5"/>
    <cellStyle name="Pourcentage 2" xfId="5" xr:uid="{00000000-0005-0000-0000-00006B000000}"/>
    <cellStyle name="Pourcentage 2 2" xfId="131" xr:uid="{00000000-0005-0000-0000-00006C000000}"/>
    <cellStyle name="Pourcentage 3" xfId="12" xr:uid="{00000000-0005-0000-0000-00006D000000}"/>
    <cellStyle name="Pourcentage 3 2" xfId="98" xr:uid="{00000000-0005-0000-0000-00006E000000}"/>
    <cellStyle name="Pourcentage 3 3" xfId="97" xr:uid="{00000000-0005-0000-0000-00006F000000}"/>
    <cellStyle name="Pourcentage 4" xfId="99" xr:uid="{00000000-0005-0000-0000-000070000000}"/>
    <cellStyle name="Satisfaisant 2" xfId="101" xr:uid="{00000000-0005-0000-0000-000071000000}"/>
    <cellStyle name="Satisfaisant 3" xfId="100" xr:uid="{00000000-0005-0000-0000-000072000000}"/>
    <cellStyle name="Sortie 2" xfId="103" xr:uid="{00000000-0005-0000-0000-000073000000}"/>
    <cellStyle name="Sortie 3" xfId="102" xr:uid="{00000000-0005-0000-0000-000074000000}"/>
    <cellStyle name="Texte explicatif 2" xfId="105" xr:uid="{00000000-0005-0000-0000-000075000000}"/>
    <cellStyle name="Texte explicatif 3" xfId="104" xr:uid="{00000000-0005-0000-0000-000076000000}"/>
    <cellStyle name="Titre 2" xfId="107" xr:uid="{00000000-0005-0000-0000-000077000000}"/>
    <cellStyle name="Titre 3" xfId="106" xr:uid="{00000000-0005-0000-0000-000078000000}"/>
    <cellStyle name="Titre 1 2" xfId="109" xr:uid="{00000000-0005-0000-0000-000079000000}"/>
    <cellStyle name="Titre 1 3" xfId="108" xr:uid="{00000000-0005-0000-0000-00007A000000}"/>
    <cellStyle name="Titre 2 2" xfId="111" xr:uid="{00000000-0005-0000-0000-00007B000000}"/>
    <cellStyle name="Titre 2 3" xfId="110" xr:uid="{00000000-0005-0000-0000-00007C000000}"/>
    <cellStyle name="Titre 3 2" xfId="113" xr:uid="{00000000-0005-0000-0000-00007D000000}"/>
    <cellStyle name="Titre 3 3" xfId="112" xr:uid="{00000000-0005-0000-0000-00007E000000}"/>
    <cellStyle name="Titre 4 2" xfId="115" xr:uid="{00000000-0005-0000-0000-00007F000000}"/>
    <cellStyle name="Titre 4 3" xfId="114" xr:uid="{00000000-0005-0000-0000-000080000000}"/>
    <cellStyle name="Total 2" xfId="117" xr:uid="{00000000-0005-0000-0000-000081000000}"/>
    <cellStyle name="Total 3" xfId="116" xr:uid="{00000000-0005-0000-0000-000082000000}"/>
    <cellStyle name="Vérification 2" xfId="119" xr:uid="{00000000-0005-0000-0000-000083000000}"/>
    <cellStyle name="Vérification 3" xfId="118" xr:uid="{00000000-0005-0000-0000-000084000000}"/>
  </cellStyles>
  <dxfs count="39">
    <dxf>
      <font>
        <b val="0"/>
        <i val="0"/>
        <strike val="0"/>
        <condense val="0"/>
        <extend val="0"/>
        <outline val="0"/>
        <shadow val="0"/>
        <u val="none"/>
        <vertAlign val="baseline"/>
        <sz val="10"/>
        <color auto="1"/>
        <name val="Arial"/>
        <family val="2"/>
        <scheme val="none"/>
      </font>
      <numFmt numFmtId="14" formatCode="0.00%"/>
      <fill>
        <patternFill patternType="solid">
          <fgColor indexed="64"/>
          <bgColor rgb="FFBDD7EE"/>
        </patternFill>
      </fill>
      <alignment horizontal="center" vertical="center" textRotation="0" wrapText="0" indent="0" justifyLastLine="0" shrinkToFit="0" readingOrder="0"/>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0"/>
        <color auto="1"/>
        <name val="Arial"/>
        <family val="2"/>
        <scheme val="none"/>
      </font>
      <numFmt numFmtId="165" formatCode="#,##0.00\ &quot;€&quot;"/>
      <fill>
        <patternFill patternType="solid">
          <fgColor indexed="64"/>
          <bgColor rgb="FFBDD7EE"/>
        </patternFill>
      </fill>
      <alignment horizontal="center" vertical="center" textRotation="0" wrapText="0" indent="0" justifyLastLine="0" shrinkToFit="0" readingOrder="0"/>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0"/>
        <color auto="1"/>
        <name val="Arial"/>
        <family val="2"/>
        <scheme val="none"/>
      </font>
      <numFmt numFmtId="165" formatCode="#,##0.00\ &quot;€&quot;"/>
      <fill>
        <patternFill patternType="solid">
          <fgColor indexed="64"/>
          <bgColor rgb="FFBDD7EE"/>
        </patternFill>
      </fill>
      <alignment horizontal="center" vertical="center" textRotation="0" wrapText="0" indent="0" justifyLastLine="0" shrinkToFit="0" readingOrder="0"/>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i val="0"/>
        <color theme="4" tint="-0.499984740745262"/>
      </font>
      <fill>
        <patternFill>
          <bgColor theme="4" tint="0.39994506668294322"/>
        </patternFill>
      </fill>
    </dxf>
    <dxf>
      <font>
        <b/>
        <i val="0"/>
        <color theme="5" tint="-0.499984740745262"/>
      </font>
      <fill>
        <patternFill>
          <bgColor theme="7" tint="0.59996337778862885"/>
        </patternFill>
      </fill>
    </dxf>
    <dxf>
      <font>
        <b/>
        <i val="0"/>
        <color theme="2" tint="-0.749961851863155"/>
      </font>
      <fill>
        <patternFill>
          <bgColor theme="9" tint="0.59996337778862885"/>
        </patternFill>
      </fill>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0"/>
        <color auto="1"/>
        <name val="Arial"/>
        <family val="2"/>
        <scheme val="none"/>
      </font>
      <numFmt numFmtId="14" formatCode="0.00%"/>
      <alignment horizontal="center" vertical="center"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numFmt numFmtId="165" formatCode="#,##0.00\ &quot;€&quot;"/>
      <alignment horizontal="center" vertical="center"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numFmt numFmtId="165" formatCode="#,##0.00\ &quot;€&quot;"/>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numFmt numFmtId="19" formatCode="dd/mm/yyyy"/>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numFmt numFmtId="19" formatCode="dd/mm/yyyy"/>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Arial"/>
        <family val="2"/>
        <scheme val="none"/>
      </font>
      <numFmt numFmtId="30" formatCode="@"/>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border outline="0">
        <bottom style="thin">
          <color theme="0" tint="-0.34998626667073579"/>
        </bottom>
      </border>
    </dxf>
    <dxf>
      <font>
        <b/>
        <i val="0"/>
        <strike val="0"/>
        <condense val="0"/>
        <extend val="0"/>
        <outline val="0"/>
        <shadow val="0"/>
        <u val="none"/>
        <vertAlign val="baseline"/>
        <sz val="10"/>
        <color auto="1"/>
        <name val="Arial"/>
        <family val="2"/>
        <scheme val="none"/>
      </font>
      <numFmt numFmtId="165" formatCode="#,##0.00\ &quot;€&quot;"/>
      <fill>
        <patternFill patternType="solid">
          <fgColor indexed="64"/>
          <bgColor rgb="FFBDD7EE"/>
        </patternFill>
      </fill>
      <alignment horizontal="center" vertical="center" textRotation="0" wrapText="1" indent="0" justifyLastLine="0" shrinkToFit="0" readingOrder="0"/>
    </dxf>
  </dxfs>
  <tableStyles count="0" defaultTableStyle="TableStyleMedium2" defaultPivotStyle="PivotStyleLight16"/>
  <colors>
    <mruColors>
      <color rgb="FFBDD7EE"/>
      <color rgb="FFFFCDB3"/>
      <color rgb="FFFFDD00"/>
      <color rgb="FFC4D79B"/>
      <color rgb="FFC4D7FA"/>
      <color rgb="FFA797ED"/>
      <color rgb="FFE8D9F3"/>
      <color rgb="FFFFE1FF"/>
      <color rgb="FFFFFFFF"/>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32F280-5418-481C-8DFA-C798B57A938A}" name="Programmation" displayName="Programmation" ref="A3:P732" totalsRowCount="1" headerRowDxfId="38" tableBorderDxfId="37">
  <autoFilter ref="A3:P731" xr:uid="{7032F280-5418-481C-8DFA-C798B57A938A}"/>
  <tableColumns count="16">
    <tableColumn id="1" xr3:uid="{E29145ED-0B7C-4ADA-92BC-5D0E6D121343}" name="Fonds" dataDxfId="36" totalsRowDxfId="15"/>
    <tableColumn id="2" xr3:uid="{75CF3C5B-96A4-4A1E-908F-C78AF5C9976C}" name="Priorité" dataDxfId="35" totalsRowDxfId="14"/>
    <tableColumn id="3" xr3:uid="{25822CC4-276C-41B1-9EDD-FFE08E989BDF}" name="OS" dataDxfId="34" totalsRowDxfId="13"/>
    <tableColumn id="4" xr3:uid="{4BA68998-6A2D-4FBB-88C5-7F394B71DD24}" name="DI" totalsRowFunction="count" dataDxfId="33" totalsRowDxfId="12"/>
    <tableColumn id="5" xr3:uid="{59301513-2BAF-408C-8561-8ADF018DBABF}" name="N°EDA" dataDxfId="32" totalsRowDxfId="11"/>
    <tableColumn id="6" xr3:uid="{278BD2B5-2718-4248-B327-4A25F763E0CC}" name="Bénéficiaire" dataDxfId="31" totalsRowDxfId="10"/>
    <tableColumn id="7" xr3:uid="{A4DBB716-F89F-4A99-8847-DCF6509BEA9D}" name="Libellé de l'Opération" dataDxfId="30" totalsRowDxfId="9"/>
    <tableColumn id="8" xr3:uid="{E664177B-E251-4A0E-A805-4AF86C1CE048}" name="Description synthétique de l'opération" dataDxfId="29" totalsRowDxfId="8"/>
    <tableColumn id="9" xr3:uid="{AB883C2B-1DD2-453E-94B8-E5ED8CE66946}" name="Type de bénéficiaire" dataDxfId="28" totalsRowDxfId="7"/>
    <tableColumn id="10" xr3:uid="{446D54F4-DF2C-4F78-A72B-0FDCAF4EA6B7}" name="Localisation" dataDxfId="27" totalsRowDxfId="6"/>
    <tableColumn id="11" xr3:uid="{C245A6F1-2236-46A5-86DB-6B16AC605CB1}" name="Code INSEE" dataDxfId="26" totalsRowDxfId="5"/>
    <tableColumn id="12" xr3:uid="{356C2587-9AE2-499A-B710-232FD66AD15F}" name="Date de début de réalisation" dataDxfId="25" totalsRowDxfId="4"/>
    <tableColumn id="13" xr3:uid="{2C74FE89-3266-48A1-9DE9-CFC51838B596}" name="Date de fin de réalisation" dataDxfId="24" totalsRowDxfId="3"/>
    <tableColumn id="14" xr3:uid="{A361BAD6-C61A-4FCE-91E4-E6D11C3279C5}" name="Coût Total" totalsRowFunction="sum" dataDxfId="23" totalsRowDxfId="2"/>
    <tableColumn id="15" xr3:uid="{36B605D3-A79C-471C-AAE7-38D4D477B5A4}" name="Montant UE" totalsRowFunction="sum" dataDxfId="22" totalsRowDxfId="1"/>
    <tableColumn id="16" xr3:uid="{63167217-2834-41A7-923F-2ACD919F24E0}" name="Taux d'intervention" totalsRowFunction="custom" dataDxfId="21" totalsRowDxfId="0" dataCellStyle="Pourcentage">
      <calculatedColumnFormula>O4/N4</calculatedColumnFormula>
      <totalsRowFormula>Programmation[[#Totals],[Montant UE]]/Programmation[[#Totals],[Coût Total]]</totalsRow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1A6FAD-997F-4317-9196-57BFFEDA29BC}" name="Tableau2" displayName="Tableau2" ref="A1:B13" totalsRowShown="0" headerRowDxfId="20">
  <autoFilter ref="A1:B13" xr:uid="{3781E8FD-81DB-48D7-9F6D-C106C4642DF4}"/>
  <tableColumns count="2">
    <tableColumn id="1" xr3:uid="{57ACB8A9-B339-49B5-8FDF-E2356E1E129B}" name="Priorité" dataDxfId="19"/>
    <tableColumn id="2" xr3:uid="{0106CDE0-F255-4CB1-8FBC-6C0B11FCAB98}" name="Taux"/>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PP739"/>
  <sheetViews>
    <sheetView tabSelected="1" zoomScale="80" zoomScaleNormal="80" zoomScaleSheetLayoutView="80" workbookViewId="0">
      <pane xSplit="5" ySplit="3" topLeftCell="H732" activePane="bottomRight" state="frozen"/>
      <selection pane="topRight" activeCell="F1" sqref="F1"/>
      <selection pane="bottomLeft" activeCell="A5" sqref="A5"/>
      <selection pane="bottomRight" activeCell="H739" sqref="H739"/>
    </sheetView>
  </sheetViews>
  <sheetFormatPr baseColWidth="10" defaultColWidth="10.54296875" defaultRowHeight="13" x14ac:dyDescent="0.35"/>
  <cols>
    <col min="1" max="1" width="8.453125" style="2" customWidth="1"/>
    <col min="2" max="4" width="5.54296875" style="2" customWidth="1"/>
    <col min="5" max="5" width="12.54296875" style="2" customWidth="1"/>
    <col min="6" max="6" width="42.54296875" style="3" customWidth="1"/>
    <col min="7" max="7" width="53.26953125" style="3" customWidth="1"/>
    <col min="8" max="8" width="125" style="3" customWidth="1"/>
    <col min="9" max="9" width="17.54296875" style="3" customWidth="1"/>
    <col min="10" max="10" width="21.54296875" style="3" customWidth="1"/>
    <col min="11" max="11" width="14.453125" style="2" customWidth="1"/>
    <col min="12" max="12" width="15.54296875" style="3" customWidth="1"/>
    <col min="13" max="13" width="14.81640625" style="3" customWidth="1"/>
    <col min="14" max="15" width="18.54296875" style="1" customWidth="1"/>
    <col min="16" max="16" width="14.7265625" style="4" customWidth="1"/>
    <col min="17" max="16384" width="10.54296875" style="1"/>
  </cols>
  <sheetData>
    <row r="1" spans="1:15980" s="25" customFormat="1" ht="23.25" customHeight="1" x14ac:dyDescent="0.35">
      <c r="A1" s="23" t="s">
        <v>2808</v>
      </c>
      <c r="B1" s="23"/>
      <c r="C1" s="23"/>
      <c r="D1" s="23"/>
      <c r="E1" s="23"/>
      <c r="F1" s="23"/>
      <c r="G1" s="23"/>
      <c r="H1" s="23"/>
      <c r="I1" s="23"/>
      <c r="J1" s="23"/>
      <c r="K1" s="23"/>
      <c r="L1" s="23"/>
      <c r="M1" s="23"/>
      <c r="N1" s="23"/>
      <c r="O1" s="24"/>
      <c r="P1" s="23"/>
    </row>
    <row r="2" spans="1:15980" s="2" customFormat="1" ht="47.25" customHeight="1" x14ac:dyDescent="0.35">
      <c r="A2" s="26"/>
      <c r="B2" s="26"/>
      <c r="C2" s="26"/>
      <c r="D2" s="26"/>
      <c r="E2" s="26"/>
      <c r="F2" s="26"/>
      <c r="G2" s="26"/>
      <c r="H2" s="26" t="s">
        <v>2807</v>
      </c>
      <c r="I2" s="26"/>
      <c r="J2" s="26"/>
      <c r="K2" s="26"/>
      <c r="L2" s="26"/>
      <c r="M2" s="26"/>
      <c r="N2" s="26"/>
      <c r="O2" s="26"/>
      <c r="P2" s="26"/>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c r="IW2" s="33"/>
      <c r="IX2" s="33"/>
      <c r="IY2" s="33"/>
      <c r="IZ2" s="33"/>
      <c r="JA2" s="33"/>
      <c r="JB2" s="33"/>
      <c r="JC2" s="33"/>
      <c r="JD2" s="33"/>
      <c r="JE2" s="33"/>
      <c r="JF2" s="33"/>
      <c r="JG2" s="33"/>
      <c r="JH2" s="33"/>
      <c r="JI2" s="33"/>
      <c r="JJ2" s="33"/>
      <c r="JK2" s="33"/>
      <c r="JL2" s="33"/>
      <c r="JM2" s="33"/>
      <c r="JN2" s="33"/>
      <c r="JO2" s="33"/>
      <c r="JP2" s="33"/>
      <c r="JQ2" s="33"/>
      <c r="JR2" s="33"/>
      <c r="JS2" s="33"/>
      <c r="JT2" s="33"/>
      <c r="JU2" s="33"/>
      <c r="JV2" s="33"/>
      <c r="JW2" s="33"/>
      <c r="JX2" s="33"/>
      <c r="JY2" s="33"/>
      <c r="JZ2" s="33"/>
      <c r="KA2" s="33"/>
      <c r="KB2" s="33"/>
      <c r="KC2" s="33"/>
      <c r="KD2" s="33"/>
      <c r="KE2" s="33"/>
      <c r="KF2" s="33"/>
      <c r="KG2" s="33"/>
      <c r="KH2" s="33"/>
      <c r="KI2" s="33"/>
      <c r="KJ2" s="33"/>
      <c r="KK2" s="33"/>
      <c r="KL2" s="33"/>
      <c r="KM2" s="33"/>
      <c r="KN2" s="33"/>
      <c r="KO2" s="33"/>
      <c r="KP2" s="33"/>
      <c r="KQ2" s="33"/>
      <c r="KR2" s="33"/>
      <c r="KS2" s="33"/>
      <c r="KT2" s="33"/>
      <c r="KU2" s="33"/>
      <c r="KV2" s="33"/>
      <c r="KW2" s="33"/>
      <c r="KX2" s="33"/>
      <c r="KY2" s="33"/>
      <c r="KZ2" s="33"/>
      <c r="LA2" s="33"/>
      <c r="LB2" s="33"/>
      <c r="LC2" s="33"/>
      <c r="LD2" s="33"/>
      <c r="LE2" s="33"/>
      <c r="LF2" s="33"/>
      <c r="LG2" s="33"/>
      <c r="LH2" s="33"/>
      <c r="LI2" s="33"/>
      <c r="LJ2" s="33"/>
      <c r="LK2" s="33"/>
      <c r="LL2" s="33"/>
      <c r="LM2" s="33"/>
      <c r="LN2" s="33"/>
      <c r="LO2" s="33"/>
      <c r="LP2" s="33"/>
      <c r="LQ2" s="33"/>
      <c r="LR2" s="33"/>
      <c r="LS2" s="33"/>
      <c r="LT2" s="33"/>
      <c r="LU2" s="33"/>
      <c r="LV2" s="33"/>
      <c r="LW2" s="33"/>
      <c r="LX2" s="33"/>
      <c r="LY2" s="33"/>
      <c r="LZ2" s="33"/>
      <c r="MA2" s="33"/>
      <c r="MB2" s="33"/>
      <c r="MC2" s="33"/>
      <c r="MD2" s="33"/>
      <c r="ME2" s="33"/>
      <c r="MF2" s="33"/>
      <c r="MG2" s="33"/>
      <c r="MH2" s="33"/>
      <c r="MI2" s="33"/>
      <c r="MJ2" s="33"/>
      <c r="MK2" s="33"/>
      <c r="ML2" s="33"/>
      <c r="MM2" s="33"/>
      <c r="MN2" s="33"/>
      <c r="MO2" s="33"/>
      <c r="MP2" s="33"/>
      <c r="MQ2" s="33"/>
      <c r="MR2" s="33"/>
      <c r="MS2" s="33"/>
      <c r="MT2" s="33"/>
      <c r="MU2" s="33"/>
      <c r="MV2" s="33"/>
      <c r="MW2" s="33"/>
      <c r="MX2" s="33"/>
      <c r="MY2" s="33"/>
      <c r="MZ2" s="33"/>
      <c r="NA2" s="33"/>
      <c r="NB2" s="33"/>
      <c r="NC2" s="33"/>
      <c r="ND2" s="33"/>
      <c r="NE2" s="33"/>
      <c r="NF2" s="33"/>
      <c r="NG2" s="33"/>
      <c r="NH2" s="33"/>
      <c r="NI2" s="33"/>
      <c r="NJ2" s="33"/>
      <c r="NK2" s="33"/>
      <c r="NL2" s="33"/>
      <c r="NM2" s="33"/>
      <c r="NN2" s="33"/>
      <c r="NO2" s="33"/>
      <c r="NP2" s="33"/>
      <c r="NQ2" s="33"/>
      <c r="NR2" s="33"/>
      <c r="NS2" s="33"/>
      <c r="NT2" s="33"/>
      <c r="NU2" s="33"/>
      <c r="NV2" s="33"/>
      <c r="NW2" s="33"/>
      <c r="NX2" s="33"/>
      <c r="NY2" s="33"/>
      <c r="NZ2" s="33"/>
      <c r="OA2" s="33"/>
      <c r="OB2" s="33"/>
      <c r="OC2" s="33"/>
      <c r="OD2" s="33"/>
      <c r="OE2" s="33"/>
      <c r="OF2" s="33"/>
      <c r="OG2" s="33"/>
      <c r="OH2" s="33"/>
      <c r="OI2" s="33"/>
      <c r="OJ2" s="33"/>
      <c r="OK2" s="33"/>
      <c r="OL2" s="33"/>
      <c r="OM2" s="33"/>
      <c r="ON2" s="33"/>
      <c r="OO2" s="33"/>
      <c r="OP2" s="33"/>
      <c r="OQ2" s="33"/>
      <c r="OR2" s="33"/>
      <c r="OS2" s="33"/>
      <c r="OT2" s="33"/>
      <c r="OU2" s="33"/>
      <c r="OV2" s="33"/>
      <c r="OW2" s="33"/>
      <c r="OX2" s="33"/>
      <c r="OY2" s="33"/>
      <c r="OZ2" s="33"/>
      <c r="PA2" s="33"/>
      <c r="PB2" s="33"/>
      <c r="PC2" s="33"/>
      <c r="PD2" s="33"/>
      <c r="PE2" s="33"/>
      <c r="PF2" s="33"/>
      <c r="PG2" s="33"/>
      <c r="PH2" s="33"/>
      <c r="PI2" s="33"/>
      <c r="PJ2" s="33"/>
      <c r="PK2" s="33"/>
      <c r="PL2" s="33"/>
      <c r="PM2" s="33"/>
      <c r="PN2" s="33"/>
      <c r="PO2" s="33"/>
      <c r="PP2" s="33"/>
      <c r="PQ2" s="33"/>
      <c r="PR2" s="33"/>
      <c r="PS2" s="33"/>
      <c r="PT2" s="33"/>
      <c r="PU2" s="33"/>
      <c r="PV2" s="33"/>
      <c r="PW2" s="33"/>
      <c r="PX2" s="33"/>
      <c r="PY2" s="33"/>
      <c r="PZ2" s="33"/>
      <c r="QA2" s="33"/>
      <c r="QB2" s="33"/>
      <c r="QC2" s="33"/>
      <c r="QD2" s="33"/>
      <c r="QE2" s="33"/>
      <c r="QF2" s="33"/>
      <c r="QG2" s="33"/>
      <c r="QH2" s="33"/>
      <c r="QI2" s="33"/>
      <c r="QJ2" s="33"/>
      <c r="QK2" s="33"/>
      <c r="QL2" s="33"/>
      <c r="QM2" s="33"/>
      <c r="QN2" s="33"/>
      <c r="QO2" s="33"/>
      <c r="QP2" s="33"/>
      <c r="QQ2" s="33"/>
      <c r="QR2" s="33"/>
      <c r="QS2" s="33"/>
      <c r="QT2" s="33"/>
      <c r="QU2" s="33"/>
      <c r="QV2" s="33"/>
      <c r="QW2" s="33"/>
      <c r="QX2" s="33"/>
      <c r="QY2" s="33"/>
      <c r="QZ2" s="33"/>
      <c r="RA2" s="33"/>
      <c r="RB2" s="33"/>
      <c r="RC2" s="33"/>
      <c r="RD2" s="33"/>
      <c r="RE2" s="33"/>
      <c r="RF2" s="33"/>
      <c r="RG2" s="33"/>
      <c r="RH2" s="33"/>
      <c r="RI2" s="33"/>
      <c r="RJ2" s="33"/>
      <c r="RK2" s="33"/>
      <c r="RL2" s="33"/>
      <c r="RM2" s="33"/>
      <c r="RN2" s="33"/>
      <c r="RO2" s="33"/>
      <c r="RP2" s="33"/>
      <c r="RQ2" s="33"/>
      <c r="RR2" s="33"/>
      <c r="RS2" s="33"/>
      <c r="RT2" s="33"/>
      <c r="RU2" s="33"/>
      <c r="RV2" s="33"/>
      <c r="RW2" s="33"/>
      <c r="RX2" s="33"/>
      <c r="RY2" s="33"/>
      <c r="RZ2" s="33"/>
      <c r="SA2" s="33"/>
      <c r="SB2" s="33"/>
      <c r="SC2" s="33"/>
      <c r="SD2" s="33"/>
      <c r="SE2" s="33"/>
      <c r="SF2" s="33"/>
      <c r="SG2" s="33"/>
      <c r="SH2" s="33"/>
      <c r="SI2" s="33"/>
      <c r="SJ2" s="33"/>
      <c r="SK2" s="33"/>
      <c r="SL2" s="33"/>
      <c r="SM2" s="33"/>
      <c r="SN2" s="33"/>
      <c r="SO2" s="33"/>
      <c r="SP2" s="33"/>
      <c r="SQ2" s="33"/>
      <c r="SR2" s="33"/>
      <c r="SS2" s="33"/>
      <c r="ST2" s="33"/>
      <c r="SU2" s="33"/>
      <c r="SV2" s="33"/>
      <c r="SW2" s="33"/>
      <c r="SX2" s="33"/>
      <c r="SY2" s="33"/>
      <c r="SZ2" s="33"/>
      <c r="TA2" s="33"/>
      <c r="TB2" s="33"/>
      <c r="TC2" s="33"/>
      <c r="TD2" s="33"/>
      <c r="TE2" s="33"/>
      <c r="TF2" s="33"/>
      <c r="TG2" s="33"/>
      <c r="TH2" s="33"/>
      <c r="TI2" s="33"/>
      <c r="TJ2" s="33"/>
      <c r="TK2" s="33"/>
      <c r="TL2" s="33"/>
      <c r="TM2" s="33"/>
      <c r="TN2" s="33"/>
      <c r="TO2" s="33"/>
      <c r="TP2" s="33"/>
      <c r="TQ2" s="33"/>
      <c r="TR2" s="33"/>
      <c r="TS2" s="33"/>
      <c r="TT2" s="33"/>
      <c r="TU2" s="33"/>
      <c r="TV2" s="33"/>
      <c r="TW2" s="33"/>
      <c r="TX2" s="33"/>
      <c r="TY2" s="33"/>
      <c r="TZ2" s="33"/>
      <c r="UA2" s="33"/>
      <c r="UB2" s="33"/>
      <c r="UC2" s="33"/>
      <c r="UD2" s="33"/>
      <c r="UE2" s="33"/>
      <c r="UF2" s="33"/>
      <c r="UG2" s="33"/>
      <c r="UH2" s="33"/>
      <c r="UI2" s="33"/>
      <c r="UJ2" s="33"/>
      <c r="UK2" s="33"/>
      <c r="UL2" s="33"/>
      <c r="UM2" s="33"/>
      <c r="UN2" s="33"/>
      <c r="UO2" s="33"/>
      <c r="UP2" s="33"/>
      <c r="UQ2" s="33"/>
      <c r="UR2" s="33"/>
      <c r="US2" s="33"/>
      <c r="UT2" s="33"/>
      <c r="UU2" s="33"/>
      <c r="UV2" s="33"/>
      <c r="UW2" s="33"/>
      <c r="UX2" s="33"/>
      <c r="UY2" s="33"/>
      <c r="UZ2" s="33"/>
      <c r="VA2" s="33"/>
      <c r="VB2" s="33"/>
      <c r="VC2" s="33"/>
      <c r="VD2" s="33"/>
      <c r="VE2" s="33"/>
      <c r="VF2" s="33"/>
      <c r="VG2" s="33"/>
      <c r="VH2" s="33"/>
      <c r="VI2" s="33"/>
      <c r="VJ2" s="33"/>
      <c r="VK2" s="33"/>
      <c r="VL2" s="33"/>
      <c r="VM2" s="33"/>
      <c r="VN2" s="33"/>
      <c r="VO2" s="33"/>
      <c r="VP2" s="33"/>
      <c r="VQ2" s="33"/>
      <c r="VR2" s="33"/>
      <c r="VS2" s="33"/>
      <c r="VT2" s="33"/>
      <c r="VU2" s="33"/>
      <c r="VV2" s="33"/>
      <c r="VW2" s="33"/>
      <c r="VX2" s="33"/>
      <c r="VY2" s="33"/>
      <c r="VZ2" s="33"/>
      <c r="WA2" s="33"/>
      <c r="WB2" s="33"/>
      <c r="WC2" s="33"/>
      <c r="WD2" s="33"/>
      <c r="WE2" s="33"/>
      <c r="WF2" s="33"/>
      <c r="WG2" s="33"/>
      <c r="WH2" s="33"/>
      <c r="WI2" s="33"/>
      <c r="WJ2" s="33"/>
      <c r="WK2" s="33"/>
      <c r="WL2" s="33"/>
      <c r="WM2" s="33"/>
      <c r="WN2" s="33"/>
      <c r="WO2" s="33"/>
      <c r="WP2" s="33"/>
      <c r="WQ2" s="33"/>
      <c r="WR2" s="33"/>
      <c r="WS2" s="33"/>
      <c r="WT2" s="33"/>
      <c r="WU2" s="33"/>
      <c r="WV2" s="33"/>
      <c r="WW2" s="33"/>
      <c r="WX2" s="33"/>
      <c r="WY2" s="33"/>
      <c r="WZ2" s="33"/>
      <c r="XA2" s="33"/>
      <c r="XB2" s="33"/>
      <c r="XC2" s="33"/>
      <c r="XD2" s="33"/>
      <c r="XE2" s="33"/>
      <c r="XF2" s="33"/>
      <c r="XG2" s="33"/>
      <c r="XH2" s="33"/>
      <c r="XI2" s="33"/>
      <c r="XJ2" s="33"/>
      <c r="XK2" s="33"/>
      <c r="XL2" s="33"/>
      <c r="XM2" s="33"/>
      <c r="XN2" s="33"/>
      <c r="XO2" s="33"/>
      <c r="XP2" s="33"/>
      <c r="XQ2" s="33"/>
      <c r="XR2" s="33"/>
      <c r="XS2" s="33"/>
      <c r="XT2" s="33"/>
      <c r="XU2" s="33"/>
      <c r="XV2" s="33"/>
      <c r="XW2" s="33"/>
      <c r="XX2" s="33"/>
      <c r="XY2" s="33"/>
      <c r="XZ2" s="33"/>
      <c r="YA2" s="33"/>
      <c r="YB2" s="33"/>
      <c r="YC2" s="33"/>
      <c r="YD2" s="33"/>
      <c r="YE2" s="33"/>
      <c r="YF2" s="33"/>
      <c r="YG2" s="33"/>
      <c r="YH2" s="33"/>
      <c r="YI2" s="33"/>
      <c r="YJ2" s="33"/>
      <c r="YK2" s="33"/>
      <c r="YL2" s="33"/>
      <c r="YM2" s="33"/>
      <c r="YN2" s="33"/>
      <c r="YO2" s="33"/>
      <c r="YP2" s="33"/>
      <c r="YQ2" s="33"/>
      <c r="YR2" s="33"/>
      <c r="YS2" s="33"/>
      <c r="YT2" s="33"/>
      <c r="YU2" s="33"/>
      <c r="YV2" s="33"/>
      <c r="YW2" s="33"/>
      <c r="YX2" s="33"/>
      <c r="YY2" s="33"/>
      <c r="YZ2" s="33"/>
      <c r="ZA2" s="33"/>
      <c r="ZB2" s="33"/>
      <c r="ZC2" s="33"/>
      <c r="ZD2" s="33"/>
      <c r="ZE2" s="33"/>
      <c r="ZF2" s="33"/>
      <c r="ZG2" s="33"/>
      <c r="ZH2" s="33"/>
      <c r="ZI2" s="33"/>
      <c r="ZJ2" s="33"/>
      <c r="ZK2" s="33"/>
      <c r="ZL2" s="33"/>
      <c r="ZM2" s="33"/>
      <c r="ZN2" s="33"/>
      <c r="ZO2" s="33"/>
      <c r="ZP2" s="33"/>
      <c r="ZQ2" s="33"/>
      <c r="ZR2" s="33"/>
      <c r="ZS2" s="33"/>
      <c r="ZT2" s="33"/>
      <c r="ZU2" s="33"/>
      <c r="ZV2" s="33"/>
      <c r="ZW2" s="33"/>
      <c r="ZX2" s="33"/>
      <c r="ZY2" s="33"/>
      <c r="ZZ2" s="33"/>
      <c r="AAA2" s="33"/>
      <c r="AAB2" s="33"/>
      <c r="AAC2" s="33"/>
      <c r="AAD2" s="33"/>
      <c r="AAE2" s="33"/>
      <c r="AAF2" s="33"/>
      <c r="AAG2" s="33"/>
      <c r="AAH2" s="33"/>
      <c r="AAI2" s="33"/>
      <c r="AAJ2" s="33"/>
      <c r="AAK2" s="33"/>
      <c r="AAL2" s="33"/>
      <c r="AAM2" s="33"/>
      <c r="AAN2" s="33"/>
      <c r="AAO2" s="33"/>
      <c r="AAP2" s="33"/>
      <c r="AAQ2" s="33"/>
      <c r="AAR2" s="33"/>
      <c r="AAS2" s="33"/>
      <c r="AAT2" s="33"/>
      <c r="AAU2" s="33"/>
      <c r="AAV2" s="33"/>
      <c r="AAW2" s="33"/>
      <c r="AAX2" s="33"/>
      <c r="AAY2" s="33"/>
      <c r="AAZ2" s="33"/>
      <c r="ABA2" s="33"/>
      <c r="ABB2" s="33"/>
      <c r="ABC2" s="33"/>
      <c r="ABD2" s="33"/>
      <c r="ABE2" s="33"/>
      <c r="ABF2" s="33"/>
      <c r="ABG2" s="33"/>
      <c r="ABH2" s="33"/>
      <c r="ABI2" s="33"/>
      <c r="ABJ2" s="33"/>
      <c r="ABK2" s="33"/>
      <c r="ABL2" s="33"/>
      <c r="ABM2" s="33"/>
      <c r="ABN2" s="33"/>
      <c r="ABO2" s="33"/>
      <c r="ABP2" s="33"/>
      <c r="ABQ2" s="33"/>
      <c r="ABR2" s="33"/>
      <c r="ABS2" s="33"/>
      <c r="ABT2" s="33"/>
      <c r="ABU2" s="33"/>
      <c r="ABV2" s="33"/>
      <c r="ABW2" s="33"/>
      <c r="ABX2" s="33"/>
      <c r="ABY2" s="33"/>
      <c r="ABZ2" s="33"/>
      <c r="ACA2" s="33"/>
      <c r="ACB2" s="33"/>
      <c r="ACC2" s="33"/>
      <c r="ACD2" s="33"/>
      <c r="ACE2" s="33"/>
      <c r="ACF2" s="33"/>
      <c r="ACG2" s="33"/>
      <c r="ACH2" s="33"/>
      <c r="ACI2" s="33"/>
      <c r="ACJ2" s="33"/>
      <c r="ACK2" s="33"/>
      <c r="ACL2" s="33"/>
      <c r="ACM2" s="33"/>
      <c r="ACN2" s="33"/>
      <c r="ACO2" s="33"/>
      <c r="ACP2" s="33"/>
      <c r="ACQ2" s="33"/>
      <c r="ACR2" s="33"/>
      <c r="ACS2" s="33"/>
      <c r="ACT2" s="33"/>
      <c r="ACU2" s="33"/>
      <c r="ACV2" s="33"/>
      <c r="ACW2" s="33"/>
      <c r="ACX2" s="33"/>
      <c r="ACY2" s="33"/>
      <c r="ACZ2" s="33"/>
      <c r="ADA2" s="33"/>
      <c r="ADB2" s="33"/>
      <c r="ADC2" s="33"/>
      <c r="ADD2" s="33"/>
      <c r="ADE2" s="33"/>
      <c r="ADF2" s="33"/>
      <c r="ADG2" s="33"/>
      <c r="ADH2" s="33"/>
      <c r="ADI2" s="33"/>
      <c r="ADJ2" s="33"/>
      <c r="ADK2" s="33"/>
      <c r="ADL2" s="33"/>
      <c r="ADM2" s="33"/>
      <c r="ADN2" s="33"/>
      <c r="ADO2" s="33"/>
      <c r="ADP2" s="33"/>
      <c r="ADQ2" s="33"/>
      <c r="ADR2" s="33"/>
      <c r="ADS2" s="33"/>
      <c r="ADT2" s="33"/>
      <c r="ADU2" s="33"/>
      <c r="ADV2" s="33"/>
      <c r="ADW2" s="33"/>
      <c r="ADX2" s="33"/>
      <c r="ADY2" s="33"/>
      <c r="ADZ2" s="33"/>
      <c r="AEA2" s="33"/>
      <c r="AEB2" s="33"/>
      <c r="AEC2" s="33"/>
      <c r="AED2" s="33"/>
      <c r="AEE2" s="33"/>
      <c r="AEF2" s="33"/>
      <c r="AEG2" s="33"/>
      <c r="AEH2" s="33"/>
      <c r="AEI2" s="33"/>
      <c r="AEJ2" s="33"/>
      <c r="AEK2" s="33"/>
      <c r="AEL2" s="33"/>
      <c r="AEM2" s="33"/>
      <c r="AEN2" s="33"/>
      <c r="AEO2" s="33"/>
      <c r="AEP2" s="33"/>
      <c r="AEQ2" s="33"/>
      <c r="AER2" s="33"/>
      <c r="AES2" s="33"/>
      <c r="AET2" s="33"/>
      <c r="AEU2" s="33"/>
      <c r="AEV2" s="33"/>
      <c r="AEW2" s="33"/>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c r="AMK2" s="33"/>
      <c r="AML2" s="33"/>
      <c r="AMM2" s="33"/>
      <c r="AMN2" s="33"/>
      <c r="AMO2" s="33"/>
      <c r="AMP2" s="33"/>
      <c r="AMQ2" s="33"/>
      <c r="AMR2" s="33"/>
      <c r="AMS2" s="33"/>
      <c r="AMT2" s="33"/>
      <c r="AMU2" s="33"/>
      <c r="AMV2" s="33"/>
      <c r="AMW2" s="33"/>
      <c r="AMX2" s="33"/>
      <c r="AMY2" s="33"/>
      <c r="AMZ2" s="33"/>
      <c r="ANA2" s="33"/>
      <c r="ANB2" s="33"/>
      <c r="ANC2" s="33"/>
      <c r="AND2" s="33"/>
      <c r="ANE2" s="33"/>
      <c r="ANF2" s="33"/>
      <c r="ANG2" s="33"/>
      <c r="ANH2" s="33"/>
      <c r="ANI2" s="33"/>
      <c r="ANJ2" s="33"/>
      <c r="ANK2" s="33"/>
      <c r="ANL2" s="33"/>
      <c r="ANM2" s="33"/>
      <c r="ANN2" s="33"/>
      <c r="ANO2" s="33"/>
      <c r="ANP2" s="33"/>
      <c r="ANQ2" s="33"/>
      <c r="ANR2" s="33"/>
      <c r="ANS2" s="33"/>
      <c r="ANT2" s="33"/>
      <c r="ANU2" s="33"/>
      <c r="ANV2" s="33"/>
      <c r="ANW2" s="33"/>
      <c r="ANX2" s="33"/>
      <c r="ANY2" s="33"/>
      <c r="ANZ2" s="33"/>
      <c r="AOA2" s="33"/>
      <c r="AOB2" s="33"/>
      <c r="AOC2" s="33"/>
      <c r="AOD2" s="33"/>
      <c r="AOE2" s="33"/>
      <c r="AOF2" s="33"/>
      <c r="AOG2" s="33"/>
      <c r="AOH2" s="33"/>
      <c r="AOI2" s="33"/>
      <c r="AOJ2" s="33"/>
      <c r="AOK2" s="33"/>
      <c r="AOL2" s="33"/>
      <c r="AOM2" s="33"/>
      <c r="AON2" s="33"/>
      <c r="AOO2" s="33"/>
      <c r="AOP2" s="33"/>
      <c r="AOQ2" s="33"/>
      <c r="AOR2" s="33"/>
      <c r="AOS2" s="33"/>
      <c r="AOT2" s="33"/>
      <c r="AOU2" s="33"/>
      <c r="AOV2" s="33"/>
      <c r="AOW2" s="33"/>
      <c r="AOX2" s="33"/>
      <c r="AOY2" s="33"/>
      <c r="AOZ2" s="33"/>
      <c r="APA2" s="33"/>
      <c r="APB2" s="33"/>
      <c r="APC2" s="33"/>
      <c r="APD2" s="33"/>
      <c r="APE2" s="33"/>
      <c r="APF2" s="33"/>
      <c r="APG2" s="33"/>
      <c r="APH2" s="33"/>
      <c r="API2" s="33"/>
      <c r="APJ2" s="33"/>
      <c r="APK2" s="33"/>
      <c r="APL2" s="33"/>
      <c r="APM2" s="33"/>
      <c r="APN2" s="33"/>
      <c r="APO2" s="33"/>
      <c r="APP2" s="33"/>
      <c r="APQ2" s="33"/>
      <c r="APR2" s="33"/>
      <c r="APS2" s="33"/>
      <c r="APT2" s="33"/>
      <c r="APU2" s="33"/>
      <c r="APV2" s="33"/>
      <c r="APW2" s="33"/>
      <c r="APX2" s="33"/>
      <c r="APY2" s="33"/>
      <c r="APZ2" s="33"/>
      <c r="AQA2" s="33"/>
      <c r="AQB2" s="33"/>
      <c r="AQC2" s="33"/>
      <c r="AQD2" s="33"/>
      <c r="AQE2" s="33"/>
      <c r="AQF2" s="33"/>
      <c r="AQG2" s="33"/>
      <c r="AQH2" s="33"/>
      <c r="AQI2" s="33"/>
      <c r="AQJ2" s="33"/>
      <c r="AQK2" s="33"/>
      <c r="AQL2" s="33"/>
      <c r="AQM2" s="33"/>
      <c r="AQN2" s="33"/>
      <c r="AQO2" s="33"/>
      <c r="AQP2" s="33"/>
      <c r="AQQ2" s="33"/>
      <c r="AQR2" s="33"/>
      <c r="AQS2" s="33"/>
      <c r="AQT2" s="33"/>
      <c r="AQU2" s="33"/>
      <c r="AQV2" s="33"/>
      <c r="AQW2" s="33"/>
      <c r="AQX2" s="33"/>
      <c r="AQY2" s="33"/>
      <c r="AQZ2" s="33"/>
      <c r="ARA2" s="33"/>
      <c r="ARB2" s="33"/>
      <c r="ARC2" s="33"/>
      <c r="ARD2" s="33"/>
      <c r="ARE2" s="33"/>
      <c r="ARF2" s="33"/>
      <c r="ARG2" s="33"/>
      <c r="ARH2" s="33"/>
      <c r="ARI2" s="33"/>
      <c r="ARJ2" s="33"/>
      <c r="ARK2" s="33"/>
      <c r="ARL2" s="33"/>
      <c r="ARM2" s="33"/>
      <c r="ARN2" s="33"/>
      <c r="ARO2" s="33"/>
      <c r="ARP2" s="33"/>
      <c r="ARQ2" s="33"/>
      <c r="ARR2" s="33"/>
      <c r="ARS2" s="33"/>
      <c r="ART2" s="33"/>
      <c r="ARU2" s="33"/>
      <c r="ARV2" s="33"/>
      <c r="ARW2" s="33"/>
      <c r="ARX2" s="33"/>
      <c r="ARY2" s="33"/>
      <c r="ARZ2" s="33"/>
      <c r="ASA2" s="33"/>
      <c r="ASB2" s="33"/>
      <c r="ASC2" s="33"/>
      <c r="ASD2" s="33"/>
      <c r="ASE2" s="33"/>
      <c r="ASF2" s="33"/>
      <c r="ASG2" s="33"/>
      <c r="ASH2" s="33"/>
      <c r="ASI2" s="33"/>
      <c r="ASJ2" s="33"/>
      <c r="ASK2" s="33"/>
      <c r="ASL2" s="33"/>
      <c r="ASM2" s="33"/>
      <c r="ASN2" s="33"/>
      <c r="ASO2" s="33"/>
      <c r="ASP2" s="33"/>
      <c r="ASQ2" s="33"/>
      <c r="ASR2" s="33"/>
      <c r="ASS2" s="33"/>
      <c r="AST2" s="33"/>
      <c r="ASU2" s="33"/>
      <c r="ASV2" s="33"/>
      <c r="ASW2" s="33"/>
      <c r="ASX2" s="33"/>
      <c r="ASY2" s="33"/>
      <c r="ASZ2" s="33"/>
      <c r="ATA2" s="33"/>
      <c r="ATB2" s="33"/>
      <c r="ATC2" s="33"/>
      <c r="ATD2" s="33"/>
      <c r="ATE2" s="33"/>
      <c r="ATF2" s="33"/>
      <c r="ATG2" s="33"/>
      <c r="ATH2" s="33"/>
      <c r="ATI2" s="33"/>
      <c r="ATJ2" s="33"/>
      <c r="ATK2" s="33"/>
      <c r="ATL2" s="33"/>
      <c r="ATM2" s="33"/>
      <c r="ATN2" s="33"/>
      <c r="ATO2" s="33"/>
      <c r="ATP2" s="33"/>
      <c r="ATQ2" s="33"/>
      <c r="ATR2" s="33"/>
      <c r="ATS2" s="33"/>
      <c r="ATT2" s="33"/>
      <c r="ATU2" s="33"/>
      <c r="ATV2" s="33"/>
      <c r="ATW2" s="33"/>
      <c r="ATX2" s="33"/>
      <c r="ATY2" s="33"/>
      <c r="ATZ2" s="33"/>
      <c r="AUA2" s="33"/>
      <c r="AUB2" s="33"/>
      <c r="AUC2" s="33"/>
      <c r="AUD2" s="33"/>
      <c r="AUE2" s="33"/>
      <c r="AUF2" s="33"/>
      <c r="AUG2" s="33"/>
      <c r="AUH2" s="33"/>
      <c r="AUI2" s="33"/>
      <c r="AUJ2" s="33"/>
      <c r="AUK2" s="33"/>
      <c r="AUL2" s="33"/>
      <c r="AUM2" s="33"/>
      <c r="AUN2" s="33"/>
      <c r="AUO2" s="33"/>
      <c r="AUP2" s="33"/>
      <c r="AUQ2" s="33"/>
      <c r="AUR2" s="33"/>
      <c r="AUS2" s="33"/>
      <c r="AUT2" s="33"/>
      <c r="AUU2" s="33"/>
      <c r="AUV2" s="33"/>
      <c r="AUW2" s="33"/>
      <c r="AUX2" s="33"/>
      <c r="AUY2" s="33"/>
      <c r="AUZ2" s="33"/>
      <c r="AVA2" s="33"/>
      <c r="AVB2" s="33"/>
      <c r="AVC2" s="33"/>
      <c r="AVD2" s="33"/>
      <c r="AVE2" s="33"/>
      <c r="AVF2" s="33"/>
      <c r="AVG2" s="33"/>
      <c r="AVH2" s="33"/>
      <c r="AVI2" s="33"/>
      <c r="AVJ2" s="33"/>
      <c r="AVK2" s="33"/>
      <c r="AVL2" s="33"/>
      <c r="AVM2" s="33"/>
      <c r="AVN2" s="33"/>
      <c r="AVO2" s="33"/>
      <c r="AVP2" s="33"/>
      <c r="AVQ2" s="33"/>
      <c r="AVR2" s="33"/>
      <c r="AVS2" s="33"/>
      <c r="AVT2" s="33"/>
      <c r="AVU2" s="33"/>
      <c r="AVV2" s="33"/>
      <c r="AVW2" s="33"/>
      <c r="AVX2" s="33"/>
      <c r="AVY2" s="33"/>
      <c r="AVZ2" s="33"/>
      <c r="AWA2" s="33"/>
      <c r="AWB2" s="33"/>
      <c r="AWC2" s="33"/>
      <c r="AWD2" s="33"/>
      <c r="AWE2" s="33"/>
      <c r="AWF2" s="33"/>
      <c r="AWG2" s="33"/>
      <c r="AWH2" s="33"/>
      <c r="AWI2" s="33"/>
      <c r="AWJ2" s="33"/>
      <c r="AWK2" s="33"/>
      <c r="AWL2" s="33"/>
      <c r="AWM2" s="33"/>
      <c r="AWN2" s="33"/>
      <c r="AWO2" s="33"/>
      <c r="AWP2" s="33"/>
      <c r="AWQ2" s="33"/>
      <c r="AWR2" s="33"/>
      <c r="AWS2" s="33"/>
      <c r="AWT2" s="33"/>
      <c r="AWU2" s="33"/>
      <c r="AWV2" s="33"/>
      <c r="AWW2" s="33"/>
      <c r="AWX2" s="33"/>
      <c r="AWY2" s="33"/>
      <c r="AWZ2" s="33"/>
      <c r="AXA2" s="33"/>
      <c r="AXB2" s="33"/>
      <c r="AXC2" s="33"/>
      <c r="AXD2" s="33"/>
      <c r="AXE2" s="33"/>
      <c r="AXF2" s="33"/>
      <c r="AXG2" s="33"/>
      <c r="AXH2" s="33"/>
      <c r="AXI2" s="33"/>
      <c r="AXJ2" s="33"/>
      <c r="AXK2" s="33"/>
      <c r="AXL2" s="33"/>
      <c r="AXM2" s="33"/>
      <c r="AXN2" s="33"/>
      <c r="AXO2" s="33"/>
      <c r="AXP2" s="33"/>
      <c r="AXQ2" s="33"/>
      <c r="AXR2" s="33"/>
      <c r="AXS2" s="33"/>
      <c r="AXT2" s="33"/>
      <c r="AXU2" s="33"/>
      <c r="AXV2" s="33"/>
      <c r="AXW2" s="33"/>
      <c r="AXX2" s="33"/>
      <c r="AXY2" s="33"/>
      <c r="AXZ2" s="33"/>
      <c r="AYA2" s="33"/>
      <c r="AYB2" s="33"/>
      <c r="AYC2" s="33"/>
      <c r="AYD2" s="33"/>
      <c r="AYE2" s="33"/>
      <c r="AYF2" s="33"/>
      <c r="AYG2" s="33"/>
      <c r="AYH2" s="33"/>
      <c r="AYI2" s="33"/>
      <c r="AYJ2" s="33"/>
      <c r="AYK2" s="33"/>
      <c r="AYL2" s="33"/>
      <c r="AYM2" s="33"/>
      <c r="AYN2" s="33"/>
      <c r="AYO2" s="33"/>
      <c r="AYP2" s="33"/>
      <c r="AYQ2" s="33"/>
      <c r="AYR2" s="33"/>
      <c r="AYS2" s="33"/>
      <c r="AYT2" s="33"/>
      <c r="AYU2" s="33"/>
      <c r="AYV2" s="33"/>
      <c r="AYW2" s="33"/>
      <c r="AYX2" s="33"/>
      <c r="AYY2" s="33"/>
      <c r="AYZ2" s="33"/>
      <c r="AZA2" s="33"/>
      <c r="AZB2" s="33"/>
      <c r="AZC2" s="33"/>
      <c r="AZD2" s="33"/>
      <c r="AZE2" s="33"/>
      <c r="AZF2" s="33"/>
      <c r="AZG2" s="33"/>
      <c r="AZH2" s="33"/>
      <c r="AZI2" s="33"/>
      <c r="AZJ2" s="33"/>
      <c r="AZK2" s="33"/>
      <c r="AZL2" s="33"/>
      <c r="AZM2" s="33"/>
      <c r="AZN2" s="33"/>
      <c r="AZO2" s="33"/>
      <c r="AZP2" s="33"/>
      <c r="AZQ2" s="33"/>
      <c r="AZR2" s="33"/>
      <c r="AZS2" s="33"/>
      <c r="AZT2" s="33"/>
      <c r="AZU2" s="33"/>
      <c r="AZV2" s="33"/>
      <c r="AZW2" s="33"/>
      <c r="AZX2" s="33"/>
      <c r="AZY2" s="33"/>
      <c r="AZZ2" s="33"/>
      <c r="BAA2" s="33"/>
      <c r="BAB2" s="33"/>
      <c r="BAC2" s="33"/>
      <c r="BAD2" s="33"/>
      <c r="BAE2" s="33"/>
      <c r="BAF2" s="33"/>
      <c r="BAG2" s="33"/>
      <c r="BAH2" s="33"/>
      <c r="BAI2" s="33"/>
      <c r="BAJ2" s="33"/>
      <c r="BAK2" s="33"/>
      <c r="BAL2" s="33"/>
      <c r="BAM2" s="33"/>
      <c r="BAN2" s="33"/>
      <c r="BAO2" s="33"/>
      <c r="BAP2" s="33"/>
      <c r="BAQ2" s="33"/>
      <c r="BAR2" s="33"/>
      <c r="BAS2" s="33"/>
      <c r="BAT2" s="33"/>
      <c r="BAU2" s="33"/>
      <c r="BAV2" s="33"/>
      <c r="BAW2" s="33"/>
      <c r="BAX2" s="33"/>
      <c r="BAY2" s="33"/>
      <c r="BAZ2" s="33"/>
      <c r="BBA2" s="33"/>
      <c r="BBB2" s="33"/>
      <c r="BBC2" s="33"/>
      <c r="BBD2" s="33"/>
      <c r="BBE2" s="33"/>
      <c r="BBF2" s="33"/>
      <c r="BBG2" s="33"/>
      <c r="BBH2" s="33"/>
      <c r="BBI2" s="33"/>
      <c r="BBJ2" s="33"/>
      <c r="BBK2" s="33"/>
      <c r="BBL2" s="33"/>
      <c r="BBM2" s="33"/>
      <c r="BBN2" s="33"/>
      <c r="BBO2" s="33"/>
      <c r="BBP2" s="33"/>
      <c r="BBQ2" s="33"/>
      <c r="BBR2" s="33"/>
      <c r="BBS2" s="33"/>
      <c r="BBT2" s="33"/>
      <c r="BBU2" s="33"/>
      <c r="BBV2" s="33"/>
      <c r="BBW2" s="33"/>
      <c r="BBX2" s="33"/>
      <c r="BBY2" s="33"/>
      <c r="BBZ2" s="33"/>
      <c r="BCA2" s="33"/>
      <c r="BCB2" s="33"/>
      <c r="BCC2" s="33"/>
      <c r="BCD2" s="33"/>
      <c r="BCE2" s="33"/>
      <c r="BCF2" s="33"/>
      <c r="BCG2" s="33"/>
      <c r="BCH2" s="33"/>
      <c r="BCI2" s="33"/>
      <c r="BCJ2" s="33"/>
      <c r="BCK2" s="33"/>
      <c r="BCL2" s="33"/>
      <c r="BCM2" s="33"/>
      <c r="BCN2" s="33"/>
      <c r="BCO2" s="33"/>
      <c r="BCP2" s="33"/>
      <c r="BCQ2" s="33"/>
      <c r="BCR2" s="33"/>
      <c r="BCS2" s="33"/>
      <c r="BCT2" s="33"/>
      <c r="BCU2" s="33"/>
      <c r="BCV2" s="33"/>
      <c r="BCW2" s="33"/>
      <c r="BCX2" s="33"/>
      <c r="BCY2" s="33"/>
      <c r="BCZ2" s="33"/>
      <c r="BDA2" s="33"/>
      <c r="BDB2" s="33"/>
      <c r="BDC2" s="33"/>
      <c r="BDD2" s="33"/>
      <c r="BDE2" s="33"/>
      <c r="BDF2" s="33"/>
      <c r="BDG2" s="33"/>
      <c r="BDH2" s="33"/>
      <c r="BDI2" s="33"/>
      <c r="BDJ2" s="33"/>
      <c r="BDK2" s="33"/>
      <c r="BDL2" s="33"/>
      <c r="BDM2" s="33"/>
      <c r="BDN2" s="33"/>
      <c r="BDO2" s="33"/>
      <c r="BDP2" s="33"/>
      <c r="BDQ2" s="33"/>
      <c r="BDR2" s="33"/>
      <c r="BDS2" s="33"/>
      <c r="BDT2" s="33"/>
      <c r="BDU2" s="33"/>
      <c r="BDV2" s="33"/>
      <c r="BDW2" s="33"/>
      <c r="BDX2" s="33"/>
      <c r="BDY2" s="33"/>
      <c r="BDZ2" s="33"/>
      <c r="BEA2" s="33"/>
      <c r="BEB2" s="33"/>
      <c r="BEC2" s="33"/>
      <c r="BED2" s="33"/>
      <c r="BEE2" s="33"/>
      <c r="BEF2" s="33"/>
      <c r="BEG2" s="33"/>
      <c r="BEH2" s="33"/>
      <c r="BEI2" s="33"/>
      <c r="BEJ2" s="33"/>
      <c r="BEK2" s="33"/>
      <c r="BEL2" s="33"/>
      <c r="BEM2" s="33"/>
      <c r="BEN2" s="33"/>
      <c r="BEO2" s="33"/>
      <c r="BEP2" s="33"/>
      <c r="BEQ2" s="33"/>
      <c r="BER2" s="33"/>
      <c r="BES2" s="33"/>
      <c r="BET2" s="33"/>
      <c r="BEU2" s="33"/>
      <c r="BEV2" s="33"/>
      <c r="BEW2" s="33"/>
      <c r="BEX2" s="33"/>
      <c r="BEY2" s="33"/>
      <c r="BEZ2" s="33"/>
      <c r="BFA2" s="33"/>
      <c r="BFB2" s="33"/>
      <c r="BFC2" s="33"/>
      <c r="BFD2" s="33"/>
      <c r="BFE2" s="33"/>
      <c r="BFF2" s="33"/>
      <c r="BFG2" s="33"/>
      <c r="BFH2" s="33"/>
      <c r="BFI2" s="33"/>
      <c r="BFJ2" s="33"/>
      <c r="BFK2" s="33"/>
      <c r="BFL2" s="33"/>
      <c r="BFM2" s="33"/>
      <c r="BFN2" s="33"/>
      <c r="BFO2" s="33"/>
      <c r="BFP2" s="33"/>
      <c r="BFQ2" s="33"/>
      <c r="BFR2" s="33"/>
      <c r="BFS2" s="33"/>
      <c r="BFT2" s="33"/>
      <c r="BFU2" s="33"/>
      <c r="BFV2" s="33"/>
      <c r="BFW2" s="33"/>
      <c r="BFX2" s="33"/>
      <c r="BFY2" s="33"/>
      <c r="BFZ2" s="33"/>
      <c r="BGA2" s="33"/>
      <c r="BGB2" s="33"/>
      <c r="BGC2" s="33"/>
      <c r="BGD2" s="33"/>
      <c r="BGE2" s="33"/>
      <c r="BGF2" s="33"/>
      <c r="BGG2" s="33"/>
      <c r="BGH2" s="33"/>
      <c r="BGI2" s="33"/>
      <c r="BGJ2" s="33"/>
      <c r="BGK2" s="33"/>
      <c r="BGL2" s="33"/>
      <c r="BGM2" s="33"/>
      <c r="BGN2" s="33"/>
      <c r="BGO2" s="33"/>
      <c r="BGP2" s="33"/>
      <c r="BGQ2" s="33"/>
      <c r="BGR2" s="33"/>
      <c r="BGS2" s="33"/>
      <c r="BGT2" s="33"/>
      <c r="BGU2" s="33"/>
      <c r="BGV2" s="33"/>
      <c r="BGW2" s="33"/>
      <c r="BGX2" s="33"/>
      <c r="BGY2" s="33"/>
      <c r="BGZ2" s="33"/>
      <c r="BHA2" s="33"/>
      <c r="BHB2" s="33"/>
      <c r="BHC2" s="33"/>
      <c r="BHD2" s="33"/>
      <c r="BHE2" s="33"/>
      <c r="BHF2" s="33"/>
      <c r="BHG2" s="33"/>
      <c r="BHH2" s="33"/>
      <c r="BHI2" s="33"/>
      <c r="BHJ2" s="33"/>
      <c r="BHK2" s="33"/>
      <c r="BHL2" s="33"/>
      <c r="BHM2" s="33"/>
      <c r="BHN2" s="33"/>
      <c r="BHO2" s="33"/>
      <c r="BHP2" s="33"/>
      <c r="BHQ2" s="33"/>
      <c r="BHR2" s="33"/>
      <c r="BHS2" s="33"/>
      <c r="BHT2" s="33"/>
      <c r="BHU2" s="33"/>
      <c r="BHV2" s="33"/>
      <c r="BHW2" s="33"/>
      <c r="BHX2" s="33"/>
      <c r="BHY2" s="33"/>
      <c r="BHZ2" s="33"/>
      <c r="BIA2" s="33"/>
      <c r="BIB2" s="33"/>
      <c r="BIC2" s="33"/>
      <c r="BID2" s="33"/>
      <c r="BIE2" s="33"/>
      <c r="BIF2" s="33"/>
      <c r="BIG2" s="33"/>
      <c r="BIH2" s="33"/>
      <c r="BII2" s="33"/>
      <c r="BIJ2" s="33"/>
      <c r="BIK2" s="33"/>
      <c r="BIL2" s="33"/>
      <c r="BIM2" s="33"/>
      <c r="BIN2" s="33"/>
      <c r="BIO2" s="33"/>
      <c r="BIP2" s="33"/>
      <c r="BIQ2" s="33"/>
      <c r="BIR2" s="33"/>
      <c r="BIS2" s="33"/>
      <c r="BIT2" s="33"/>
      <c r="BIU2" s="33"/>
      <c r="BIV2" s="33"/>
      <c r="BIW2" s="33"/>
      <c r="BIX2" s="33"/>
      <c r="BIY2" s="33"/>
      <c r="BIZ2" s="33"/>
      <c r="BJA2" s="33"/>
      <c r="BJB2" s="33"/>
      <c r="BJC2" s="33"/>
      <c r="BJD2" s="33"/>
      <c r="BJE2" s="33"/>
      <c r="BJF2" s="33"/>
      <c r="BJG2" s="33"/>
      <c r="BJH2" s="33"/>
      <c r="BJI2" s="33"/>
      <c r="BJJ2" s="33"/>
      <c r="BJK2" s="33"/>
      <c r="BJL2" s="33"/>
      <c r="BJM2" s="33"/>
      <c r="BJN2" s="33"/>
      <c r="BJO2" s="33"/>
      <c r="BJP2" s="33"/>
      <c r="BJQ2" s="33"/>
      <c r="BJR2" s="33"/>
      <c r="BJS2" s="33"/>
      <c r="BJT2" s="33"/>
      <c r="BJU2" s="33"/>
      <c r="BJV2" s="33"/>
      <c r="BJW2" s="33"/>
      <c r="BJX2" s="33"/>
      <c r="BJY2" s="33"/>
      <c r="BJZ2" s="33"/>
      <c r="BKA2" s="33"/>
      <c r="BKB2" s="33"/>
      <c r="BKC2" s="33"/>
      <c r="BKD2" s="33"/>
      <c r="BKE2" s="33"/>
      <c r="BKF2" s="33"/>
      <c r="BKG2" s="33"/>
      <c r="BKH2" s="33"/>
      <c r="BKI2" s="33"/>
      <c r="BKJ2" s="33"/>
      <c r="BKK2" s="33"/>
      <c r="BKL2" s="33"/>
      <c r="BKM2" s="33"/>
      <c r="BKN2" s="33"/>
      <c r="BKO2" s="33"/>
      <c r="BKP2" s="33"/>
      <c r="BKQ2" s="33"/>
      <c r="BKR2" s="33"/>
      <c r="BKS2" s="33"/>
      <c r="BKT2" s="33"/>
      <c r="BKU2" s="33"/>
      <c r="BKV2" s="33"/>
      <c r="BKW2" s="33"/>
      <c r="BKX2" s="33"/>
      <c r="BKY2" s="33"/>
      <c r="BKZ2" s="33"/>
      <c r="BLA2" s="33"/>
      <c r="BLB2" s="33"/>
      <c r="BLC2" s="33"/>
      <c r="BLD2" s="33"/>
      <c r="BLE2" s="33"/>
      <c r="BLF2" s="33"/>
      <c r="BLG2" s="33"/>
      <c r="BLH2" s="33"/>
      <c r="BLI2" s="33"/>
      <c r="BLJ2" s="33"/>
      <c r="BLK2" s="33"/>
      <c r="BLL2" s="33"/>
      <c r="BLM2" s="33"/>
      <c r="BLN2" s="33"/>
      <c r="BLO2" s="33"/>
      <c r="BLP2" s="33"/>
      <c r="BLQ2" s="33"/>
      <c r="BLR2" s="33"/>
      <c r="BLS2" s="33"/>
      <c r="BLT2" s="33"/>
      <c r="BLU2" s="33"/>
      <c r="BLV2" s="33"/>
      <c r="BLW2" s="33"/>
      <c r="BLX2" s="33"/>
      <c r="BLY2" s="33"/>
      <c r="BLZ2" s="33"/>
      <c r="BMA2" s="33"/>
      <c r="BMB2" s="33"/>
      <c r="BMC2" s="33"/>
      <c r="BMD2" s="33"/>
      <c r="BME2" s="33"/>
      <c r="BMF2" s="33"/>
      <c r="BMG2" s="33"/>
      <c r="BMH2" s="33"/>
      <c r="BMI2" s="33"/>
      <c r="BMJ2" s="33"/>
      <c r="BMK2" s="33"/>
      <c r="BML2" s="33"/>
      <c r="BMM2" s="33"/>
      <c r="BMN2" s="33"/>
      <c r="BMO2" s="33"/>
      <c r="BMP2" s="33"/>
      <c r="BMQ2" s="33"/>
      <c r="BMR2" s="33"/>
      <c r="BMS2" s="33"/>
      <c r="BMT2" s="33"/>
      <c r="BMU2" s="33"/>
      <c r="BMV2" s="33"/>
      <c r="BMW2" s="33"/>
      <c r="BMX2" s="33"/>
      <c r="BMY2" s="33"/>
      <c r="BMZ2" s="33"/>
      <c r="BNA2" s="33"/>
      <c r="BNB2" s="33"/>
      <c r="BNC2" s="33"/>
      <c r="BND2" s="33"/>
      <c r="BNE2" s="33"/>
      <c r="BNF2" s="33"/>
      <c r="BNG2" s="33"/>
      <c r="BNH2" s="33"/>
      <c r="BNI2" s="33"/>
      <c r="BNJ2" s="33"/>
      <c r="BNK2" s="33"/>
      <c r="BNL2" s="33"/>
      <c r="BNM2" s="33"/>
      <c r="BNN2" s="33"/>
      <c r="BNO2" s="33"/>
      <c r="BNP2" s="33"/>
      <c r="BNQ2" s="33"/>
      <c r="BNR2" s="33"/>
      <c r="BNS2" s="33"/>
      <c r="BNT2" s="33"/>
      <c r="BNU2" s="33"/>
      <c r="BNV2" s="33"/>
      <c r="BNW2" s="33"/>
      <c r="BNX2" s="33"/>
      <c r="BNY2" s="33"/>
      <c r="BNZ2" s="33"/>
      <c r="BOA2" s="33"/>
      <c r="BOB2" s="33"/>
      <c r="BOC2" s="33"/>
      <c r="BOD2" s="33"/>
      <c r="BOE2" s="33"/>
      <c r="BOF2" s="33"/>
      <c r="BOG2" s="33"/>
      <c r="BOH2" s="33"/>
      <c r="BOI2" s="33"/>
      <c r="BOJ2" s="33"/>
      <c r="BOK2" s="33"/>
      <c r="BOL2" s="33"/>
      <c r="BOM2" s="33"/>
      <c r="BON2" s="33"/>
      <c r="BOO2" s="33"/>
      <c r="BOP2" s="33"/>
      <c r="BOQ2" s="33"/>
      <c r="BOR2" s="33"/>
      <c r="BOS2" s="33"/>
      <c r="BOT2" s="33"/>
      <c r="BOU2" s="33"/>
      <c r="BOV2" s="33"/>
      <c r="BOW2" s="33"/>
      <c r="BOX2" s="33"/>
      <c r="BOY2" s="33"/>
      <c r="BOZ2" s="33"/>
      <c r="BPA2" s="33"/>
      <c r="BPB2" s="33"/>
      <c r="BPC2" s="33"/>
      <c r="BPD2" s="33"/>
      <c r="BPE2" s="33"/>
      <c r="BPF2" s="33"/>
      <c r="BPG2" s="33"/>
      <c r="BPH2" s="33"/>
      <c r="BPI2" s="33"/>
      <c r="BPJ2" s="33"/>
      <c r="BPK2" s="33"/>
      <c r="BPL2" s="33"/>
      <c r="BPM2" s="33"/>
      <c r="BPN2" s="33"/>
      <c r="BPO2" s="33"/>
      <c r="BPP2" s="33"/>
      <c r="BPQ2" s="33"/>
      <c r="BPR2" s="33"/>
      <c r="BPS2" s="33"/>
      <c r="BPT2" s="33"/>
      <c r="BPU2" s="33"/>
      <c r="BPV2" s="33"/>
      <c r="BPW2" s="33"/>
      <c r="BPX2" s="33"/>
      <c r="BPY2" s="33"/>
      <c r="BPZ2" s="33"/>
      <c r="BQA2" s="33"/>
      <c r="BQB2" s="33"/>
      <c r="BQC2" s="33"/>
      <c r="BQD2" s="33"/>
      <c r="BQE2" s="33"/>
      <c r="BQF2" s="33"/>
      <c r="BQG2" s="33"/>
      <c r="BQH2" s="33"/>
      <c r="BQI2" s="33"/>
      <c r="BQJ2" s="33"/>
      <c r="BQK2" s="33"/>
      <c r="BQL2" s="33"/>
      <c r="BQM2" s="33"/>
      <c r="BQN2" s="33"/>
      <c r="BQO2" s="33"/>
      <c r="BQP2" s="33"/>
      <c r="BQQ2" s="33"/>
      <c r="BQR2" s="33"/>
      <c r="BQS2" s="33"/>
      <c r="BQT2" s="33"/>
      <c r="BQU2" s="33"/>
      <c r="BQV2" s="33"/>
      <c r="BQW2" s="33"/>
      <c r="BQX2" s="33"/>
      <c r="BQY2" s="33"/>
      <c r="BQZ2" s="33"/>
      <c r="BRA2" s="33"/>
      <c r="BRB2" s="33"/>
      <c r="BRC2" s="33"/>
      <c r="BRD2" s="33"/>
      <c r="BRE2" s="33"/>
      <c r="BRF2" s="33"/>
      <c r="BRG2" s="33"/>
      <c r="BRH2" s="33"/>
      <c r="BRI2" s="33"/>
      <c r="BRJ2" s="33"/>
      <c r="BRK2" s="33"/>
      <c r="BRL2" s="33"/>
      <c r="BRM2" s="33"/>
      <c r="BRN2" s="33"/>
      <c r="BRO2" s="33"/>
      <c r="BRP2" s="33"/>
      <c r="BRQ2" s="33"/>
      <c r="BRR2" s="33"/>
      <c r="BRS2" s="33"/>
      <c r="BRT2" s="33"/>
      <c r="BRU2" s="33"/>
      <c r="BRV2" s="33"/>
      <c r="BRW2" s="33"/>
      <c r="BRX2" s="33"/>
      <c r="BRY2" s="33"/>
      <c r="BRZ2" s="33"/>
      <c r="BSA2" s="33"/>
      <c r="BSB2" s="33"/>
      <c r="BSC2" s="33"/>
      <c r="BSD2" s="33"/>
      <c r="BSE2" s="33"/>
      <c r="BSF2" s="33"/>
      <c r="BSG2" s="33"/>
      <c r="BSH2" s="33"/>
      <c r="BSI2" s="33"/>
      <c r="BSJ2" s="33"/>
      <c r="BSK2" s="33"/>
      <c r="BSL2" s="33"/>
      <c r="BSM2" s="33"/>
      <c r="BSN2" s="33"/>
      <c r="BSO2" s="33"/>
      <c r="BSP2" s="33"/>
      <c r="BSQ2" s="33"/>
      <c r="BSR2" s="33"/>
      <c r="BSS2" s="33"/>
      <c r="BST2" s="33"/>
      <c r="BSU2" s="33"/>
      <c r="BSV2" s="33"/>
      <c r="BSW2" s="33"/>
      <c r="BSX2" s="33"/>
      <c r="BSY2" s="33"/>
      <c r="BSZ2" s="33"/>
      <c r="BTA2" s="33"/>
      <c r="BTB2" s="33"/>
      <c r="BTC2" s="33"/>
      <c r="BTD2" s="33"/>
      <c r="BTE2" s="33"/>
      <c r="BTF2" s="33"/>
      <c r="BTG2" s="33"/>
      <c r="BTH2" s="33"/>
      <c r="BTI2" s="33"/>
      <c r="BTJ2" s="33"/>
      <c r="BTK2" s="33"/>
      <c r="BTL2" s="33"/>
      <c r="BTM2" s="33"/>
      <c r="BTN2" s="33"/>
      <c r="BTO2" s="33"/>
      <c r="BTP2" s="33"/>
      <c r="BTQ2" s="33"/>
      <c r="BTR2" s="33"/>
      <c r="BTS2" s="33"/>
      <c r="BTT2" s="33"/>
      <c r="BTU2" s="33"/>
      <c r="BTV2" s="33"/>
      <c r="BTW2" s="33"/>
      <c r="BTX2" s="33"/>
      <c r="BTY2" s="33"/>
      <c r="BTZ2" s="33"/>
      <c r="BUA2" s="33"/>
      <c r="BUB2" s="33"/>
      <c r="BUC2" s="33"/>
      <c r="BUD2" s="33"/>
      <c r="BUE2" s="33"/>
      <c r="BUF2" s="33"/>
      <c r="BUG2" s="33"/>
      <c r="BUH2" s="33"/>
      <c r="BUI2" s="33"/>
      <c r="BUJ2" s="33"/>
      <c r="BUK2" s="33"/>
      <c r="BUL2" s="33"/>
      <c r="BUM2" s="33"/>
      <c r="BUN2" s="33"/>
      <c r="BUO2" s="33"/>
      <c r="BUP2" s="33"/>
      <c r="BUQ2" s="33"/>
      <c r="BUR2" s="33"/>
      <c r="BUS2" s="33"/>
      <c r="BUT2" s="33"/>
      <c r="BUU2" s="33"/>
      <c r="BUV2" s="33"/>
      <c r="BUW2" s="33"/>
      <c r="BUX2" s="33"/>
      <c r="BUY2" s="33"/>
      <c r="BUZ2" s="33"/>
      <c r="BVA2" s="33"/>
      <c r="BVB2" s="33"/>
      <c r="BVC2" s="33"/>
      <c r="BVD2" s="33"/>
      <c r="BVE2" s="33"/>
      <c r="BVF2" s="33"/>
      <c r="BVG2" s="33"/>
      <c r="BVH2" s="33"/>
      <c r="BVI2" s="33"/>
      <c r="BVJ2" s="33"/>
      <c r="BVK2" s="33"/>
      <c r="BVL2" s="33"/>
      <c r="BVM2" s="33"/>
      <c r="BVN2" s="33"/>
      <c r="BVO2" s="33"/>
      <c r="BVP2" s="33"/>
      <c r="BVQ2" s="33"/>
      <c r="BVR2" s="33"/>
      <c r="BVS2" s="33"/>
      <c r="BVT2" s="33"/>
      <c r="BVU2" s="33"/>
      <c r="BVV2" s="33"/>
      <c r="BVW2" s="33"/>
      <c r="BVX2" s="33"/>
      <c r="BVY2" s="33"/>
      <c r="BVZ2" s="33"/>
      <c r="BWA2" s="33"/>
      <c r="BWB2" s="33"/>
      <c r="BWC2" s="33"/>
      <c r="BWD2" s="33"/>
      <c r="BWE2" s="33"/>
      <c r="BWF2" s="33"/>
      <c r="BWG2" s="33"/>
      <c r="BWH2" s="33"/>
      <c r="BWI2" s="33"/>
      <c r="BWJ2" s="33"/>
      <c r="BWK2" s="33"/>
      <c r="BWL2" s="33"/>
      <c r="BWM2" s="33"/>
      <c r="BWN2" s="33"/>
      <c r="BWO2" s="33"/>
      <c r="BWP2" s="33"/>
      <c r="BWQ2" s="33"/>
      <c r="BWR2" s="33"/>
      <c r="BWS2" s="33"/>
      <c r="BWT2" s="33"/>
      <c r="BWU2" s="33"/>
      <c r="BWV2" s="33"/>
      <c r="BWW2" s="33"/>
      <c r="BWX2" s="33"/>
      <c r="BWY2" s="33"/>
      <c r="BWZ2" s="33"/>
      <c r="BXA2" s="33"/>
      <c r="BXB2" s="33"/>
      <c r="BXC2" s="33"/>
      <c r="BXD2" s="33"/>
      <c r="BXE2" s="33"/>
      <c r="BXF2" s="33"/>
      <c r="BXG2" s="33"/>
      <c r="BXH2" s="33"/>
      <c r="BXI2" s="33"/>
      <c r="BXJ2" s="33"/>
      <c r="BXK2" s="33"/>
      <c r="BXL2" s="33"/>
      <c r="BXM2" s="33"/>
      <c r="BXN2" s="33"/>
      <c r="BXO2" s="33"/>
      <c r="BXP2" s="33"/>
      <c r="BXQ2" s="33"/>
      <c r="BXR2" s="33"/>
      <c r="BXS2" s="33"/>
      <c r="BXT2" s="33"/>
      <c r="BXU2" s="33"/>
      <c r="BXV2" s="33"/>
      <c r="BXW2" s="33"/>
      <c r="BXX2" s="33"/>
      <c r="BXY2" s="33"/>
      <c r="BXZ2" s="33"/>
      <c r="BYA2" s="33"/>
      <c r="BYB2" s="33"/>
      <c r="BYC2" s="33"/>
      <c r="BYD2" s="33"/>
      <c r="BYE2" s="33"/>
      <c r="BYF2" s="33"/>
      <c r="BYG2" s="33"/>
      <c r="BYH2" s="33"/>
      <c r="BYI2" s="33"/>
      <c r="BYJ2" s="33"/>
      <c r="BYK2" s="33"/>
      <c r="BYL2" s="33"/>
      <c r="BYM2" s="33"/>
      <c r="BYN2" s="33"/>
      <c r="BYO2" s="33"/>
      <c r="BYP2" s="33"/>
      <c r="BYQ2" s="33"/>
      <c r="BYR2" s="33"/>
      <c r="BYS2" s="33"/>
      <c r="BYT2" s="33"/>
      <c r="BYU2" s="33"/>
      <c r="BYV2" s="33"/>
      <c r="BYW2" s="33"/>
      <c r="BYX2" s="33"/>
      <c r="BYY2" s="33"/>
      <c r="BYZ2" s="33"/>
      <c r="BZA2" s="33"/>
      <c r="BZB2" s="33"/>
      <c r="BZC2" s="33"/>
      <c r="BZD2" s="33"/>
      <c r="BZE2" s="33"/>
      <c r="BZF2" s="33"/>
      <c r="BZG2" s="33"/>
      <c r="BZH2" s="33"/>
      <c r="BZI2" s="33"/>
      <c r="BZJ2" s="33"/>
      <c r="BZK2" s="33"/>
      <c r="BZL2" s="33"/>
      <c r="BZM2" s="33"/>
      <c r="BZN2" s="33"/>
      <c r="BZO2" s="33"/>
      <c r="BZP2" s="33"/>
      <c r="BZQ2" s="33"/>
      <c r="BZR2" s="33"/>
      <c r="BZS2" s="33"/>
      <c r="BZT2" s="33"/>
      <c r="BZU2" s="33"/>
      <c r="BZV2" s="33"/>
      <c r="BZW2" s="33"/>
      <c r="BZX2" s="33"/>
      <c r="BZY2" s="33"/>
      <c r="BZZ2" s="33"/>
      <c r="CAA2" s="33"/>
      <c r="CAB2" s="33"/>
      <c r="CAC2" s="33"/>
      <c r="CAD2" s="33"/>
      <c r="CAE2" s="33"/>
      <c r="CAF2" s="33"/>
      <c r="CAG2" s="33"/>
      <c r="CAH2" s="33"/>
      <c r="CAI2" s="33"/>
      <c r="CAJ2" s="33"/>
      <c r="CAK2" s="33"/>
      <c r="CAL2" s="33"/>
      <c r="CAM2" s="33"/>
      <c r="CAN2" s="33"/>
      <c r="CAO2" s="33"/>
      <c r="CAP2" s="33"/>
      <c r="CAQ2" s="33"/>
      <c r="CAR2" s="33"/>
      <c r="CAS2" s="33"/>
      <c r="CAT2" s="33"/>
      <c r="CAU2" s="33"/>
      <c r="CAV2" s="33"/>
      <c r="CAW2" s="33"/>
      <c r="CAX2" s="33"/>
      <c r="CAY2" s="33"/>
      <c r="CAZ2" s="33"/>
      <c r="CBA2" s="33"/>
      <c r="CBB2" s="33"/>
      <c r="CBC2" s="33"/>
      <c r="CBD2" s="33"/>
      <c r="CBE2" s="33"/>
      <c r="CBF2" s="33"/>
      <c r="CBG2" s="33"/>
      <c r="CBH2" s="33"/>
      <c r="CBI2" s="33"/>
      <c r="CBJ2" s="33"/>
      <c r="CBK2" s="33"/>
      <c r="CBL2" s="33"/>
      <c r="CBM2" s="33"/>
      <c r="CBN2" s="33"/>
      <c r="CBO2" s="33"/>
      <c r="CBP2" s="33"/>
      <c r="CBQ2" s="33"/>
      <c r="CBR2" s="33"/>
      <c r="CBS2" s="33"/>
      <c r="CBT2" s="33"/>
      <c r="CBU2" s="33"/>
      <c r="CBV2" s="33"/>
      <c r="CBW2" s="33"/>
      <c r="CBX2" s="33"/>
      <c r="CBY2" s="33"/>
      <c r="CBZ2" s="33"/>
      <c r="CCA2" s="33"/>
      <c r="CCB2" s="33"/>
      <c r="CCC2" s="33"/>
      <c r="CCD2" s="33"/>
      <c r="CCE2" s="33"/>
      <c r="CCF2" s="33"/>
      <c r="CCG2" s="33"/>
      <c r="CCH2" s="33"/>
      <c r="CCI2" s="33"/>
      <c r="CCJ2" s="33"/>
      <c r="CCK2" s="33"/>
      <c r="CCL2" s="33"/>
      <c r="CCM2" s="33"/>
      <c r="CCN2" s="33"/>
      <c r="CCO2" s="33"/>
      <c r="CCP2" s="33"/>
      <c r="CCQ2" s="33"/>
      <c r="CCR2" s="33"/>
      <c r="CCS2" s="33"/>
      <c r="CCT2" s="33"/>
      <c r="CCU2" s="33"/>
      <c r="CCV2" s="33"/>
      <c r="CCW2" s="33"/>
      <c r="CCX2" s="33"/>
      <c r="CCY2" s="33"/>
      <c r="CCZ2" s="33"/>
      <c r="CDA2" s="33"/>
      <c r="CDB2" s="33"/>
      <c r="CDC2" s="33"/>
      <c r="CDD2" s="33"/>
      <c r="CDE2" s="33"/>
      <c r="CDF2" s="33"/>
      <c r="CDG2" s="33"/>
      <c r="CDH2" s="33"/>
      <c r="CDI2" s="33"/>
      <c r="CDJ2" s="33"/>
      <c r="CDK2" s="33"/>
      <c r="CDL2" s="33"/>
      <c r="CDM2" s="33"/>
      <c r="CDN2" s="33"/>
      <c r="CDO2" s="33"/>
      <c r="CDP2" s="33"/>
      <c r="CDQ2" s="33"/>
      <c r="CDR2" s="33"/>
      <c r="CDS2" s="33"/>
      <c r="CDT2" s="33"/>
      <c r="CDU2" s="33"/>
      <c r="CDV2" s="33"/>
      <c r="CDW2" s="33"/>
      <c r="CDX2" s="33"/>
      <c r="CDY2" s="33"/>
      <c r="CDZ2" s="33"/>
      <c r="CEA2" s="33"/>
      <c r="CEB2" s="33"/>
      <c r="CEC2" s="33"/>
      <c r="CED2" s="33"/>
      <c r="CEE2" s="33"/>
      <c r="CEF2" s="33"/>
      <c r="CEG2" s="33"/>
      <c r="CEH2" s="33"/>
      <c r="CEI2" s="33"/>
      <c r="CEJ2" s="33"/>
      <c r="CEK2" s="33"/>
      <c r="CEL2" s="33"/>
      <c r="CEM2" s="33"/>
      <c r="CEN2" s="33"/>
      <c r="CEO2" s="33"/>
      <c r="CEP2" s="33"/>
      <c r="CEQ2" s="33"/>
      <c r="CER2" s="33"/>
      <c r="CES2" s="33"/>
      <c r="CET2" s="33"/>
      <c r="CEU2" s="33"/>
      <c r="CEV2" s="33"/>
      <c r="CEW2" s="33"/>
      <c r="CEX2" s="33"/>
      <c r="CEY2" s="33"/>
      <c r="CEZ2" s="33"/>
      <c r="CFA2" s="33"/>
      <c r="CFB2" s="33"/>
      <c r="CFC2" s="33"/>
      <c r="CFD2" s="33"/>
      <c r="CFE2" s="33"/>
      <c r="CFF2" s="33"/>
      <c r="CFG2" s="33"/>
      <c r="CFH2" s="33"/>
      <c r="CFI2" s="33"/>
      <c r="CFJ2" s="33"/>
      <c r="CFK2" s="33"/>
      <c r="CFL2" s="33"/>
      <c r="CFM2" s="33"/>
      <c r="CFN2" s="33"/>
      <c r="CFO2" s="33"/>
      <c r="CFP2" s="33"/>
      <c r="CFQ2" s="33"/>
      <c r="CFR2" s="33"/>
      <c r="CFS2" s="33"/>
      <c r="CFT2" s="33"/>
      <c r="CFU2" s="33"/>
      <c r="CFV2" s="33"/>
      <c r="CFW2" s="33"/>
      <c r="CFX2" s="33"/>
      <c r="CFY2" s="33"/>
      <c r="CFZ2" s="33"/>
      <c r="CGA2" s="33"/>
      <c r="CGB2" s="33"/>
      <c r="CGC2" s="33"/>
      <c r="CGD2" s="33"/>
      <c r="CGE2" s="33"/>
      <c r="CGF2" s="33"/>
      <c r="CGG2" s="33"/>
      <c r="CGH2" s="33"/>
      <c r="CGI2" s="33"/>
      <c r="CGJ2" s="33"/>
      <c r="CGK2" s="33"/>
      <c r="CGL2" s="33"/>
      <c r="CGM2" s="33"/>
      <c r="CGN2" s="33"/>
      <c r="CGO2" s="33"/>
      <c r="CGP2" s="33"/>
      <c r="CGQ2" s="33"/>
      <c r="CGR2" s="33"/>
      <c r="CGS2" s="33"/>
      <c r="CGT2" s="33"/>
      <c r="CGU2" s="33"/>
      <c r="CGV2" s="33"/>
      <c r="CGW2" s="33"/>
      <c r="CGX2" s="33"/>
      <c r="CGY2" s="33"/>
      <c r="CGZ2" s="33"/>
      <c r="CHA2" s="33"/>
      <c r="CHB2" s="33"/>
      <c r="CHC2" s="33"/>
      <c r="CHD2" s="33"/>
      <c r="CHE2" s="33"/>
      <c r="CHF2" s="33"/>
      <c r="CHG2" s="33"/>
      <c r="CHH2" s="33"/>
      <c r="CHI2" s="33"/>
      <c r="CHJ2" s="33"/>
      <c r="CHK2" s="33"/>
      <c r="CHL2" s="33"/>
      <c r="CHM2" s="33"/>
      <c r="CHN2" s="33"/>
      <c r="CHO2" s="33"/>
      <c r="CHP2" s="33"/>
      <c r="CHQ2" s="33"/>
      <c r="CHR2" s="33"/>
      <c r="CHS2" s="33"/>
      <c r="CHT2" s="33"/>
      <c r="CHU2" s="33"/>
      <c r="CHV2" s="33"/>
      <c r="CHW2" s="33"/>
      <c r="CHX2" s="33"/>
      <c r="CHY2" s="33"/>
      <c r="CHZ2" s="33"/>
      <c r="CIA2" s="33"/>
      <c r="CIB2" s="33"/>
      <c r="CIC2" s="33"/>
      <c r="CID2" s="33"/>
      <c r="CIE2" s="33"/>
      <c r="CIF2" s="33"/>
      <c r="CIG2" s="33"/>
      <c r="CIH2" s="33"/>
      <c r="CII2" s="33"/>
      <c r="CIJ2" s="33"/>
      <c r="CIK2" s="33"/>
      <c r="CIL2" s="33"/>
      <c r="CIM2" s="33"/>
      <c r="CIN2" s="33"/>
      <c r="CIO2" s="33"/>
      <c r="CIP2" s="33"/>
      <c r="CIQ2" s="33"/>
      <c r="CIR2" s="33"/>
      <c r="CIS2" s="33"/>
      <c r="CIT2" s="33"/>
      <c r="CIU2" s="33"/>
      <c r="CIV2" s="33"/>
      <c r="CIW2" s="33"/>
      <c r="CIX2" s="33"/>
      <c r="CIY2" s="33"/>
      <c r="CIZ2" s="33"/>
      <c r="CJA2" s="33"/>
      <c r="CJB2" s="33"/>
      <c r="CJC2" s="33"/>
      <c r="CJD2" s="33"/>
      <c r="CJE2" s="33"/>
      <c r="CJF2" s="33"/>
      <c r="CJG2" s="33"/>
      <c r="CJH2" s="33"/>
      <c r="CJI2" s="33"/>
      <c r="CJJ2" s="33"/>
      <c r="CJK2" s="33"/>
      <c r="CJL2" s="33"/>
      <c r="CJM2" s="33"/>
      <c r="CJN2" s="33"/>
      <c r="CJO2" s="33"/>
      <c r="CJP2" s="33"/>
      <c r="CJQ2" s="33"/>
      <c r="CJR2" s="33"/>
      <c r="CJS2" s="33"/>
      <c r="CJT2" s="33"/>
      <c r="CJU2" s="33"/>
      <c r="CJV2" s="33"/>
      <c r="CJW2" s="33"/>
      <c r="CJX2" s="33"/>
      <c r="CJY2" s="33"/>
      <c r="CJZ2" s="33"/>
      <c r="CKA2" s="33"/>
      <c r="CKB2" s="33"/>
      <c r="CKC2" s="33"/>
      <c r="CKD2" s="33"/>
      <c r="CKE2" s="33"/>
      <c r="CKF2" s="33"/>
      <c r="CKG2" s="33"/>
      <c r="CKH2" s="33"/>
      <c r="CKI2" s="33"/>
      <c r="CKJ2" s="33"/>
      <c r="CKK2" s="33"/>
      <c r="CKL2" s="33"/>
      <c r="CKM2" s="33"/>
      <c r="CKN2" s="33"/>
      <c r="CKO2" s="33"/>
      <c r="CKP2" s="33"/>
      <c r="CKQ2" s="33"/>
      <c r="CKR2" s="33"/>
      <c r="CKS2" s="33"/>
      <c r="CKT2" s="33"/>
      <c r="CKU2" s="33"/>
      <c r="CKV2" s="33"/>
      <c r="CKW2" s="33"/>
      <c r="CKX2" s="33"/>
      <c r="CKY2" s="33"/>
      <c r="CKZ2" s="33"/>
      <c r="CLA2" s="33"/>
      <c r="CLB2" s="33"/>
      <c r="CLC2" s="33"/>
      <c r="CLD2" s="33"/>
      <c r="CLE2" s="33"/>
      <c r="CLF2" s="33"/>
      <c r="CLG2" s="33"/>
      <c r="CLH2" s="33"/>
      <c r="CLI2" s="33"/>
      <c r="CLJ2" s="33"/>
      <c r="CLK2" s="33"/>
      <c r="CLL2" s="33"/>
      <c r="CLM2" s="33"/>
      <c r="CLN2" s="33"/>
      <c r="CLO2" s="33"/>
      <c r="CLP2" s="33"/>
      <c r="CLQ2" s="33"/>
      <c r="CLR2" s="33"/>
      <c r="CLS2" s="33"/>
      <c r="CLT2" s="33"/>
      <c r="CLU2" s="33"/>
      <c r="CLV2" s="33"/>
      <c r="CLW2" s="33"/>
      <c r="CLX2" s="33"/>
      <c r="CLY2" s="33"/>
      <c r="CLZ2" s="33"/>
      <c r="CMA2" s="33"/>
      <c r="CMB2" s="33"/>
      <c r="CMC2" s="33"/>
      <c r="CMD2" s="33"/>
      <c r="CME2" s="33"/>
      <c r="CMF2" s="33"/>
      <c r="CMG2" s="33"/>
      <c r="CMH2" s="33"/>
      <c r="CMI2" s="33"/>
      <c r="CMJ2" s="33"/>
      <c r="CMK2" s="33"/>
      <c r="CML2" s="33"/>
      <c r="CMM2" s="33"/>
      <c r="CMN2" s="33"/>
      <c r="CMO2" s="33"/>
      <c r="CMP2" s="33"/>
      <c r="CMQ2" s="33"/>
      <c r="CMR2" s="33"/>
      <c r="CMS2" s="33"/>
      <c r="CMT2" s="33"/>
      <c r="CMU2" s="33"/>
      <c r="CMV2" s="33"/>
      <c r="CMW2" s="33"/>
      <c r="CMX2" s="33"/>
      <c r="CMY2" s="33"/>
      <c r="CMZ2" s="33"/>
      <c r="CNA2" s="33"/>
      <c r="CNB2" s="33"/>
      <c r="CNC2" s="33"/>
      <c r="CND2" s="33"/>
      <c r="CNE2" s="33"/>
      <c r="CNF2" s="33"/>
      <c r="CNG2" s="33"/>
      <c r="CNH2" s="33"/>
      <c r="CNI2" s="33"/>
      <c r="CNJ2" s="33"/>
      <c r="CNK2" s="33"/>
      <c r="CNL2" s="33"/>
      <c r="CNM2" s="33"/>
      <c r="CNN2" s="33"/>
      <c r="CNO2" s="33"/>
      <c r="CNP2" s="33"/>
      <c r="CNQ2" s="33"/>
      <c r="CNR2" s="33"/>
      <c r="CNS2" s="33"/>
      <c r="CNT2" s="33"/>
      <c r="CNU2" s="33"/>
      <c r="CNV2" s="33"/>
      <c r="CNW2" s="33"/>
      <c r="CNX2" s="33"/>
      <c r="CNY2" s="33"/>
      <c r="CNZ2" s="33"/>
      <c r="COA2" s="33"/>
      <c r="COB2" s="33"/>
      <c r="COC2" s="33"/>
      <c r="COD2" s="33"/>
      <c r="COE2" s="33"/>
      <c r="COF2" s="33"/>
      <c r="COG2" s="33"/>
      <c r="COH2" s="33"/>
      <c r="COI2" s="33"/>
      <c r="COJ2" s="33"/>
      <c r="COK2" s="33"/>
      <c r="COL2" s="33"/>
      <c r="COM2" s="33"/>
      <c r="CON2" s="33"/>
      <c r="COO2" s="33"/>
      <c r="COP2" s="33"/>
      <c r="COQ2" s="33"/>
      <c r="COR2" s="33"/>
      <c r="COS2" s="33"/>
      <c r="COT2" s="33"/>
      <c r="COU2" s="33"/>
      <c r="COV2" s="33"/>
      <c r="COW2" s="33"/>
      <c r="COX2" s="33"/>
      <c r="COY2" s="33"/>
      <c r="COZ2" s="33"/>
      <c r="CPA2" s="33"/>
      <c r="CPB2" s="33"/>
      <c r="CPC2" s="33"/>
      <c r="CPD2" s="33"/>
      <c r="CPE2" s="33"/>
      <c r="CPF2" s="33"/>
      <c r="CPG2" s="33"/>
      <c r="CPH2" s="33"/>
      <c r="CPI2" s="33"/>
      <c r="CPJ2" s="33"/>
      <c r="CPK2" s="33"/>
      <c r="CPL2" s="33"/>
      <c r="CPM2" s="33"/>
      <c r="CPN2" s="33"/>
      <c r="CPO2" s="33"/>
      <c r="CPP2" s="33"/>
      <c r="CPQ2" s="33"/>
      <c r="CPR2" s="33"/>
      <c r="CPS2" s="33"/>
      <c r="CPT2" s="33"/>
      <c r="CPU2" s="33"/>
      <c r="CPV2" s="33"/>
      <c r="CPW2" s="33"/>
      <c r="CPX2" s="33"/>
      <c r="CPY2" s="33"/>
      <c r="CPZ2" s="33"/>
      <c r="CQA2" s="33"/>
      <c r="CQB2" s="33"/>
      <c r="CQC2" s="33"/>
      <c r="CQD2" s="33"/>
      <c r="CQE2" s="33"/>
      <c r="CQF2" s="33"/>
      <c r="CQG2" s="33"/>
      <c r="CQH2" s="33"/>
      <c r="CQI2" s="33"/>
      <c r="CQJ2" s="33"/>
      <c r="CQK2" s="33"/>
      <c r="CQL2" s="33"/>
      <c r="CQM2" s="33"/>
      <c r="CQN2" s="33"/>
      <c r="CQO2" s="33"/>
      <c r="CQP2" s="33"/>
      <c r="CQQ2" s="33"/>
      <c r="CQR2" s="33"/>
      <c r="CQS2" s="33"/>
      <c r="CQT2" s="33"/>
      <c r="CQU2" s="33"/>
      <c r="CQV2" s="33"/>
      <c r="CQW2" s="33"/>
      <c r="CQX2" s="33"/>
      <c r="CQY2" s="33"/>
      <c r="CQZ2" s="33"/>
      <c r="CRA2" s="33"/>
      <c r="CRB2" s="33"/>
      <c r="CRC2" s="33"/>
      <c r="CRD2" s="33"/>
      <c r="CRE2" s="33"/>
      <c r="CRF2" s="33"/>
      <c r="CRG2" s="33"/>
      <c r="CRH2" s="33"/>
      <c r="CRI2" s="33"/>
      <c r="CRJ2" s="33"/>
      <c r="CRK2" s="33"/>
      <c r="CRL2" s="33"/>
      <c r="CRM2" s="33"/>
      <c r="CRN2" s="33"/>
      <c r="CRO2" s="33"/>
      <c r="CRP2" s="33"/>
      <c r="CRQ2" s="33"/>
      <c r="CRR2" s="33"/>
      <c r="CRS2" s="33"/>
      <c r="CRT2" s="33"/>
      <c r="CRU2" s="33"/>
      <c r="CRV2" s="33"/>
      <c r="CRW2" s="33"/>
      <c r="CRX2" s="33"/>
      <c r="CRY2" s="33"/>
      <c r="CRZ2" s="33"/>
      <c r="CSA2" s="33"/>
      <c r="CSB2" s="33"/>
      <c r="CSC2" s="33"/>
      <c r="CSD2" s="33"/>
      <c r="CSE2" s="33"/>
      <c r="CSF2" s="33"/>
      <c r="CSG2" s="33"/>
      <c r="CSH2" s="33"/>
      <c r="CSI2" s="33"/>
      <c r="CSJ2" s="33"/>
      <c r="CSK2" s="33"/>
      <c r="CSL2" s="33"/>
      <c r="CSM2" s="33"/>
      <c r="CSN2" s="33"/>
      <c r="CSO2" s="33"/>
      <c r="CSP2" s="33"/>
      <c r="CSQ2" s="33"/>
      <c r="CSR2" s="33"/>
      <c r="CSS2" s="33"/>
      <c r="CST2" s="33"/>
      <c r="CSU2" s="33"/>
      <c r="CSV2" s="33"/>
      <c r="CSW2" s="33"/>
      <c r="CSX2" s="33"/>
      <c r="CSY2" s="33"/>
      <c r="CSZ2" s="33"/>
      <c r="CTA2" s="33"/>
      <c r="CTB2" s="33"/>
      <c r="CTC2" s="33"/>
      <c r="CTD2" s="33"/>
      <c r="CTE2" s="33"/>
      <c r="CTF2" s="33"/>
      <c r="CTG2" s="33"/>
      <c r="CTH2" s="33"/>
      <c r="CTI2" s="33"/>
      <c r="CTJ2" s="33"/>
      <c r="CTK2" s="33"/>
      <c r="CTL2" s="33"/>
      <c r="CTM2" s="33"/>
      <c r="CTN2" s="33"/>
      <c r="CTO2" s="33"/>
      <c r="CTP2" s="33"/>
      <c r="CTQ2" s="33"/>
      <c r="CTR2" s="33"/>
      <c r="CTS2" s="33"/>
      <c r="CTT2" s="33"/>
      <c r="CTU2" s="33"/>
      <c r="CTV2" s="33"/>
      <c r="CTW2" s="33"/>
      <c r="CTX2" s="33"/>
      <c r="CTY2" s="33"/>
      <c r="CTZ2" s="33"/>
      <c r="CUA2" s="33"/>
      <c r="CUB2" s="33"/>
      <c r="CUC2" s="33"/>
      <c r="CUD2" s="33"/>
      <c r="CUE2" s="33"/>
      <c r="CUF2" s="33"/>
      <c r="CUG2" s="33"/>
      <c r="CUH2" s="33"/>
      <c r="CUI2" s="33"/>
      <c r="CUJ2" s="33"/>
      <c r="CUK2" s="33"/>
      <c r="CUL2" s="33"/>
      <c r="CUM2" s="33"/>
      <c r="CUN2" s="33"/>
      <c r="CUO2" s="33"/>
      <c r="CUP2" s="33"/>
      <c r="CUQ2" s="33"/>
      <c r="CUR2" s="33"/>
      <c r="CUS2" s="33"/>
      <c r="CUT2" s="33"/>
      <c r="CUU2" s="33"/>
      <c r="CUV2" s="33"/>
      <c r="CUW2" s="33"/>
      <c r="CUX2" s="33"/>
      <c r="CUY2" s="33"/>
      <c r="CUZ2" s="33"/>
      <c r="CVA2" s="33"/>
      <c r="CVB2" s="33"/>
      <c r="CVC2" s="33"/>
      <c r="CVD2" s="33"/>
      <c r="CVE2" s="33"/>
      <c r="CVF2" s="33"/>
      <c r="CVG2" s="33"/>
      <c r="CVH2" s="33"/>
      <c r="CVI2" s="33"/>
      <c r="CVJ2" s="33"/>
      <c r="CVK2" s="33"/>
      <c r="CVL2" s="33"/>
      <c r="CVM2" s="33"/>
      <c r="CVN2" s="33"/>
      <c r="CVO2" s="33"/>
      <c r="CVP2" s="33"/>
      <c r="CVQ2" s="33"/>
      <c r="CVR2" s="33"/>
      <c r="CVS2" s="33"/>
      <c r="CVT2" s="33"/>
      <c r="CVU2" s="33"/>
      <c r="CVV2" s="33"/>
      <c r="CVW2" s="33"/>
      <c r="CVX2" s="33"/>
      <c r="CVY2" s="33"/>
      <c r="CVZ2" s="33"/>
      <c r="CWA2" s="33"/>
      <c r="CWB2" s="33"/>
      <c r="CWC2" s="33"/>
      <c r="CWD2" s="33"/>
      <c r="CWE2" s="33"/>
      <c r="CWF2" s="33"/>
      <c r="CWG2" s="33"/>
      <c r="CWH2" s="33"/>
      <c r="CWI2" s="33"/>
      <c r="CWJ2" s="33"/>
      <c r="CWK2" s="33"/>
      <c r="CWL2" s="33"/>
      <c r="CWM2" s="33"/>
      <c r="CWN2" s="33"/>
      <c r="CWO2" s="33"/>
      <c r="CWP2" s="33"/>
      <c r="CWQ2" s="33"/>
      <c r="CWR2" s="33"/>
      <c r="CWS2" s="33"/>
      <c r="CWT2" s="33"/>
      <c r="CWU2" s="33"/>
      <c r="CWV2" s="33"/>
      <c r="CWW2" s="33"/>
      <c r="CWX2" s="33"/>
      <c r="CWY2" s="33"/>
      <c r="CWZ2" s="33"/>
      <c r="CXA2" s="33"/>
      <c r="CXB2" s="33"/>
      <c r="CXC2" s="33"/>
      <c r="CXD2" s="33"/>
      <c r="CXE2" s="33"/>
      <c r="CXF2" s="33"/>
      <c r="CXG2" s="33"/>
      <c r="CXH2" s="33"/>
      <c r="CXI2" s="33"/>
      <c r="CXJ2" s="33"/>
      <c r="CXK2" s="33"/>
      <c r="CXL2" s="33"/>
      <c r="CXM2" s="33"/>
      <c r="CXN2" s="33"/>
      <c r="CXO2" s="33"/>
      <c r="CXP2" s="33"/>
      <c r="CXQ2" s="33"/>
      <c r="CXR2" s="33"/>
      <c r="CXS2" s="33"/>
      <c r="CXT2" s="33"/>
      <c r="CXU2" s="33"/>
      <c r="CXV2" s="33"/>
      <c r="CXW2" s="33"/>
      <c r="CXX2" s="33"/>
      <c r="CXY2" s="33"/>
      <c r="CXZ2" s="33"/>
      <c r="CYA2" s="33"/>
      <c r="CYB2" s="33"/>
      <c r="CYC2" s="33"/>
      <c r="CYD2" s="33"/>
      <c r="CYE2" s="33"/>
      <c r="CYF2" s="33"/>
      <c r="CYG2" s="33"/>
      <c r="CYH2" s="33"/>
      <c r="CYI2" s="33"/>
      <c r="CYJ2" s="33"/>
      <c r="CYK2" s="33"/>
      <c r="CYL2" s="33"/>
      <c r="CYM2" s="33"/>
      <c r="CYN2" s="33"/>
      <c r="CYO2" s="33"/>
      <c r="CYP2" s="33"/>
      <c r="CYQ2" s="33"/>
      <c r="CYR2" s="33"/>
      <c r="CYS2" s="33"/>
      <c r="CYT2" s="33"/>
      <c r="CYU2" s="33"/>
      <c r="CYV2" s="33"/>
      <c r="CYW2" s="33"/>
      <c r="CYX2" s="33"/>
      <c r="CYY2" s="33"/>
      <c r="CYZ2" s="33"/>
      <c r="CZA2" s="33"/>
      <c r="CZB2" s="33"/>
      <c r="CZC2" s="33"/>
      <c r="CZD2" s="33"/>
      <c r="CZE2" s="33"/>
      <c r="CZF2" s="33"/>
      <c r="CZG2" s="33"/>
      <c r="CZH2" s="33"/>
      <c r="CZI2" s="33"/>
      <c r="CZJ2" s="33"/>
      <c r="CZK2" s="33"/>
      <c r="CZL2" s="33"/>
      <c r="CZM2" s="33"/>
      <c r="CZN2" s="33"/>
      <c r="CZO2" s="33"/>
      <c r="CZP2" s="33"/>
      <c r="CZQ2" s="33"/>
      <c r="CZR2" s="33"/>
      <c r="CZS2" s="33"/>
      <c r="CZT2" s="33"/>
      <c r="CZU2" s="33"/>
      <c r="CZV2" s="33"/>
      <c r="CZW2" s="33"/>
      <c r="CZX2" s="33"/>
      <c r="CZY2" s="33"/>
      <c r="CZZ2" s="33"/>
      <c r="DAA2" s="33"/>
      <c r="DAB2" s="33"/>
      <c r="DAC2" s="33"/>
      <c r="DAD2" s="33"/>
      <c r="DAE2" s="33"/>
      <c r="DAF2" s="33"/>
      <c r="DAG2" s="33"/>
      <c r="DAH2" s="33"/>
      <c r="DAI2" s="33"/>
      <c r="DAJ2" s="33"/>
      <c r="DAK2" s="33"/>
      <c r="DAL2" s="33"/>
      <c r="DAM2" s="33"/>
      <c r="DAN2" s="33"/>
      <c r="DAO2" s="33"/>
      <c r="DAP2" s="33"/>
      <c r="DAQ2" s="33"/>
      <c r="DAR2" s="33"/>
      <c r="DAS2" s="33"/>
      <c r="DAT2" s="33"/>
      <c r="DAU2" s="33"/>
      <c r="DAV2" s="33"/>
      <c r="DAW2" s="33"/>
      <c r="DAX2" s="33"/>
      <c r="DAY2" s="33"/>
      <c r="DAZ2" s="33"/>
      <c r="DBA2" s="33"/>
      <c r="DBB2" s="33"/>
      <c r="DBC2" s="33"/>
      <c r="DBD2" s="33"/>
      <c r="DBE2" s="33"/>
      <c r="DBF2" s="33"/>
      <c r="DBG2" s="33"/>
      <c r="DBH2" s="33"/>
      <c r="DBI2" s="33"/>
      <c r="DBJ2" s="33"/>
      <c r="DBK2" s="33"/>
      <c r="DBL2" s="33"/>
      <c r="DBM2" s="33"/>
      <c r="DBN2" s="33"/>
      <c r="DBO2" s="33"/>
      <c r="DBP2" s="33"/>
      <c r="DBQ2" s="33"/>
      <c r="DBR2" s="33"/>
      <c r="DBS2" s="33"/>
      <c r="DBT2" s="33"/>
      <c r="DBU2" s="33"/>
      <c r="DBV2" s="33"/>
      <c r="DBW2" s="33"/>
      <c r="DBX2" s="33"/>
      <c r="DBY2" s="33"/>
      <c r="DBZ2" s="33"/>
      <c r="DCA2" s="33"/>
      <c r="DCB2" s="33"/>
      <c r="DCC2" s="33"/>
      <c r="DCD2" s="33"/>
      <c r="DCE2" s="33"/>
      <c r="DCF2" s="33"/>
      <c r="DCG2" s="33"/>
      <c r="DCH2" s="33"/>
      <c r="DCI2" s="33"/>
      <c r="DCJ2" s="33"/>
      <c r="DCK2" s="33"/>
      <c r="DCL2" s="33"/>
      <c r="DCM2" s="33"/>
      <c r="DCN2" s="33"/>
      <c r="DCO2" s="33"/>
      <c r="DCP2" s="33"/>
      <c r="DCQ2" s="33"/>
      <c r="DCR2" s="33"/>
      <c r="DCS2" s="33"/>
      <c r="DCT2" s="33"/>
      <c r="DCU2" s="33"/>
      <c r="DCV2" s="33"/>
      <c r="DCW2" s="33"/>
      <c r="DCX2" s="33"/>
      <c r="DCY2" s="33"/>
      <c r="DCZ2" s="33"/>
      <c r="DDA2" s="33"/>
      <c r="DDB2" s="33"/>
      <c r="DDC2" s="33"/>
      <c r="DDD2" s="33"/>
      <c r="DDE2" s="33"/>
      <c r="DDF2" s="33"/>
      <c r="DDG2" s="33"/>
      <c r="DDH2" s="33"/>
      <c r="DDI2" s="33"/>
      <c r="DDJ2" s="33"/>
      <c r="DDK2" s="33"/>
      <c r="DDL2" s="33"/>
      <c r="DDM2" s="33"/>
      <c r="DDN2" s="33"/>
      <c r="DDO2" s="33"/>
      <c r="DDP2" s="33"/>
      <c r="DDQ2" s="33"/>
      <c r="DDR2" s="33"/>
      <c r="DDS2" s="33"/>
      <c r="DDT2" s="33"/>
      <c r="DDU2" s="33"/>
      <c r="DDV2" s="33"/>
      <c r="DDW2" s="33"/>
      <c r="DDX2" s="33"/>
      <c r="DDY2" s="33"/>
      <c r="DDZ2" s="33"/>
      <c r="DEA2" s="33"/>
      <c r="DEB2" s="33"/>
      <c r="DEC2" s="33"/>
      <c r="DED2" s="33"/>
      <c r="DEE2" s="33"/>
      <c r="DEF2" s="33"/>
      <c r="DEG2" s="33"/>
      <c r="DEH2" s="33"/>
      <c r="DEI2" s="33"/>
      <c r="DEJ2" s="33"/>
      <c r="DEK2" s="33"/>
      <c r="DEL2" s="33"/>
      <c r="DEM2" s="33"/>
      <c r="DEN2" s="33"/>
      <c r="DEO2" s="33"/>
      <c r="DEP2" s="33"/>
      <c r="DEQ2" s="33"/>
      <c r="DER2" s="33"/>
      <c r="DES2" s="33"/>
      <c r="DET2" s="33"/>
      <c r="DEU2" s="33"/>
      <c r="DEV2" s="33"/>
      <c r="DEW2" s="33"/>
      <c r="DEX2" s="33"/>
      <c r="DEY2" s="33"/>
      <c r="DEZ2" s="33"/>
      <c r="DFA2" s="33"/>
      <c r="DFB2" s="33"/>
      <c r="DFC2" s="33"/>
      <c r="DFD2" s="33"/>
      <c r="DFE2" s="33"/>
      <c r="DFF2" s="33"/>
      <c r="DFG2" s="33"/>
      <c r="DFH2" s="33"/>
      <c r="DFI2" s="33"/>
      <c r="DFJ2" s="33"/>
      <c r="DFK2" s="33"/>
      <c r="DFL2" s="33"/>
      <c r="DFM2" s="33"/>
      <c r="DFN2" s="33"/>
      <c r="DFO2" s="33"/>
      <c r="DFP2" s="33"/>
      <c r="DFQ2" s="33"/>
      <c r="DFR2" s="33"/>
      <c r="DFS2" s="33"/>
      <c r="DFT2" s="33"/>
      <c r="DFU2" s="33"/>
      <c r="DFV2" s="33"/>
      <c r="DFW2" s="33"/>
      <c r="DFX2" s="33"/>
      <c r="DFY2" s="33"/>
      <c r="DFZ2" s="33"/>
      <c r="DGA2" s="33"/>
      <c r="DGB2" s="33"/>
      <c r="DGC2" s="33"/>
      <c r="DGD2" s="33"/>
      <c r="DGE2" s="33"/>
      <c r="DGF2" s="33"/>
      <c r="DGG2" s="33"/>
      <c r="DGH2" s="33"/>
      <c r="DGI2" s="33"/>
      <c r="DGJ2" s="33"/>
      <c r="DGK2" s="33"/>
      <c r="DGL2" s="33"/>
      <c r="DGM2" s="33"/>
      <c r="DGN2" s="33"/>
      <c r="DGO2" s="33"/>
      <c r="DGP2" s="33"/>
      <c r="DGQ2" s="33"/>
      <c r="DGR2" s="33"/>
      <c r="DGS2" s="33"/>
      <c r="DGT2" s="33"/>
      <c r="DGU2" s="33"/>
      <c r="DGV2" s="33"/>
      <c r="DGW2" s="33"/>
      <c r="DGX2" s="33"/>
      <c r="DGY2" s="33"/>
      <c r="DGZ2" s="33"/>
      <c r="DHA2" s="33"/>
      <c r="DHB2" s="33"/>
      <c r="DHC2" s="33"/>
      <c r="DHD2" s="33"/>
      <c r="DHE2" s="33"/>
      <c r="DHF2" s="33"/>
      <c r="DHG2" s="33"/>
      <c r="DHH2" s="33"/>
      <c r="DHI2" s="33"/>
      <c r="DHJ2" s="33"/>
      <c r="DHK2" s="33"/>
      <c r="DHL2" s="33"/>
      <c r="DHM2" s="33"/>
      <c r="DHN2" s="33"/>
      <c r="DHO2" s="33"/>
      <c r="DHP2" s="33"/>
      <c r="DHQ2" s="33"/>
      <c r="DHR2" s="33"/>
      <c r="DHS2" s="33"/>
      <c r="DHT2" s="33"/>
      <c r="DHU2" s="33"/>
      <c r="DHV2" s="33"/>
      <c r="DHW2" s="33"/>
      <c r="DHX2" s="33"/>
      <c r="DHY2" s="33"/>
      <c r="DHZ2" s="33"/>
      <c r="DIA2" s="33"/>
      <c r="DIB2" s="33"/>
      <c r="DIC2" s="33"/>
      <c r="DID2" s="33"/>
      <c r="DIE2" s="33"/>
      <c r="DIF2" s="33"/>
      <c r="DIG2" s="33"/>
      <c r="DIH2" s="33"/>
      <c r="DII2" s="33"/>
      <c r="DIJ2" s="33"/>
      <c r="DIK2" s="33"/>
      <c r="DIL2" s="33"/>
      <c r="DIM2" s="33"/>
      <c r="DIN2" s="33"/>
      <c r="DIO2" s="33"/>
      <c r="DIP2" s="33"/>
      <c r="DIQ2" s="33"/>
      <c r="DIR2" s="33"/>
      <c r="DIS2" s="33"/>
      <c r="DIT2" s="33"/>
      <c r="DIU2" s="33"/>
      <c r="DIV2" s="33"/>
      <c r="DIW2" s="33"/>
      <c r="DIX2" s="33"/>
      <c r="DIY2" s="33"/>
      <c r="DIZ2" s="33"/>
      <c r="DJA2" s="33"/>
      <c r="DJB2" s="33"/>
      <c r="DJC2" s="33"/>
      <c r="DJD2" s="33"/>
      <c r="DJE2" s="33"/>
      <c r="DJF2" s="33"/>
      <c r="DJG2" s="33"/>
      <c r="DJH2" s="33"/>
      <c r="DJI2" s="33"/>
      <c r="DJJ2" s="33"/>
      <c r="DJK2" s="33"/>
      <c r="DJL2" s="33"/>
      <c r="DJM2" s="33"/>
      <c r="DJN2" s="33"/>
      <c r="DJO2" s="33"/>
      <c r="DJP2" s="33"/>
      <c r="DJQ2" s="33"/>
      <c r="DJR2" s="33"/>
      <c r="DJS2" s="33"/>
      <c r="DJT2" s="33"/>
      <c r="DJU2" s="33"/>
      <c r="DJV2" s="33"/>
      <c r="DJW2" s="33"/>
      <c r="DJX2" s="33"/>
      <c r="DJY2" s="33"/>
      <c r="DJZ2" s="33"/>
      <c r="DKA2" s="33"/>
      <c r="DKB2" s="33"/>
      <c r="DKC2" s="33"/>
      <c r="DKD2" s="33"/>
      <c r="DKE2" s="33"/>
      <c r="DKF2" s="33"/>
      <c r="DKG2" s="33"/>
      <c r="DKH2" s="33"/>
      <c r="DKI2" s="33"/>
      <c r="DKJ2" s="33"/>
      <c r="DKK2" s="33"/>
      <c r="DKL2" s="33"/>
      <c r="DKM2" s="33"/>
      <c r="DKN2" s="33"/>
      <c r="DKO2" s="33"/>
      <c r="DKP2" s="33"/>
      <c r="DKQ2" s="33"/>
      <c r="DKR2" s="33"/>
      <c r="DKS2" s="33"/>
      <c r="DKT2" s="33"/>
      <c r="DKU2" s="33"/>
      <c r="DKV2" s="33"/>
      <c r="DKW2" s="33"/>
      <c r="DKX2" s="33"/>
      <c r="DKY2" s="33"/>
      <c r="DKZ2" s="33"/>
      <c r="DLA2" s="33"/>
      <c r="DLB2" s="33"/>
      <c r="DLC2" s="33"/>
      <c r="DLD2" s="33"/>
      <c r="DLE2" s="33"/>
      <c r="DLF2" s="33"/>
      <c r="DLG2" s="33"/>
      <c r="DLH2" s="33"/>
      <c r="DLI2" s="33"/>
      <c r="DLJ2" s="33"/>
      <c r="DLK2" s="33"/>
      <c r="DLL2" s="33"/>
      <c r="DLM2" s="33"/>
      <c r="DLN2" s="33"/>
      <c r="DLO2" s="33"/>
      <c r="DLP2" s="33"/>
      <c r="DLQ2" s="33"/>
      <c r="DLR2" s="33"/>
      <c r="DLS2" s="33"/>
      <c r="DLT2" s="33"/>
      <c r="DLU2" s="33"/>
      <c r="DLV2" s="33"/>
      <c r="DLW2" s="33"/>
      <c r="DLX2" s="33"/>
      <c r="DLY2" s="33"/>
      <c r="DLZ2" s="33"/>
      <c r="DMA2" s="33"/>
      <c r="DMB2" s="33"/>
      <c r="DMC2" s="33"/>
      <c r="DMD2" s="33"/>
      <c r="DME2" s="33"/>
      <c r="DMF2" s="33"/>
      <c r="DMG2" s="33"/>
      <c r="DMH2" s="33"/>
      <c r="DMI2" s="33"/>
      <c r="DMJ2" s="33"/>
      <c r="DMK2" s="33"/>
      <c r="DML2" s="33"/>
      <c r="DMM2" s="33"/>
      <c r="DMN2" s="33"/>
      <c r="DMO2" s="33"/>
      <c r="DMP2" s="33"/>
      <c r="DMQ2" s="33"/>
      <c r="DMR2" s="33"/>
      <c r="DMS2" s="33"/>
      <c r="DMT2" s="33"/>
      <c r="DMU2" s="33"/>
      <c r="DMV2" s="33"/>
      <c r="DMW2" s="33"/>
      <c r="DMX2" s="33"/>
      <c r="DMY2" s="33"/>
      <c r="DMZ2" s="33"/>
      <c r="DNA2" s="33"/>
      <c r="DNB2" s="33"/>
      <c r="DNC2" s="33"/>
      <c r="DND2" s="33"/>
      <c r="DNE2" s="33"/>
      <c r="DNF2" s="33"/>
      <c r="DNG2" s="33"/>
      <c r="DNH2" s="33"/>
      <c r="DNI2" s="33"/>
      <c r="DNJ2" s="33"/>
      <c r="DNK2" s="33"/>
      <c r="DNL2" s="33"/>
      <c r="DNM2" s="33"/>
      <c r="DNN2" s="33"/>
      <c r="DNO2" s="33"/>
      <c r="DNP2" s="33"/>
      <c r="DNQ2" s="33"/>
      <c r="DNR2" s="33"/>
      <c r="DNS2" s="33"/>
      <c r="DNT2" s="33"/>
      <c r="DNU2" s="33"/>
      <c r="DNV2" s="33"/>
      <c r="DNW2" s="33"/>
      <c r="DNX2" s="33"/>
      <c r="DNY2" s="33"/>
      <c r="DNZ2" s="33"/>
      <c r="DOA2" s="33"/>
      <c r="DOB2" s="33"/>
      <c r="DOC2" s="33"/>
      <c r="DOD2" s="33"/>
      <c r="DOE2" s="33"/>
      <c r="DOF2" s="33"/>
      <c r="DOG2" s="33"/>
      <c r="DOH2" s="33"/>
      <c r="DOI2" s="33"/>
      <c r="DOJ2" s="33"/>
      <c r="DOK2" s="33"/>
      <c r="DOL2" s="33"/>
      <c r="DOM2" s="33"/>
      <c r="DON2" s="33"/>
      <c r="DOO2" s="33"/>
      <c r="DOP2" s="33"/>
      <c r="DOQ2" s="33"/>
      <c r="DOR2" s="33"/>
      <c r="DOS2" s="33"/>
      <c r="DOT2" s="33"/>
      <c r="DOU2" s="33"/>
      <c r="DOV2" s="33"/>
      <c r="DOW2" s="33"/>
      <c r="DOX2" s="33"/>
      <c r="DOY2" s="33"/>
      <c r="DOZ2" s="33"/>
      <c r="DPA2" s="33"/>
      <c r="DPB2" s="33"/>
      <c r="DPC2" s="33"/>
      <c r="DPD2" s="33"/>
      <c r="DPE2" s="33"/>
      <c r="DPF2" s="33"/>
      <c r="DPG2" s="33"/>
      <c r="DPH2" s="33"/>
      <c r="DPI2" s="33"/>
      <c r="DPJ2" s="33"/>
      <c r="DPK2" s="33"/>
      <c r="DPL2" s="33"/>
      <c r="DPM2" s="33"/>
      <c r="DPN2" s="33"/>
      <c r="DPO2" s="33"/>
      <c r="DPP2" s="33"/>
      <c r="DPQ2" s="33"/>
      <c r="DPR2" s="33"/>
      <c r="DPS2" s="33"/>
      <c r="DPT2" s="33"/>
      <c r="DPU2" s="33"/>
      <c r="DPV2" s="33"/>
      <c r="DPW2" s="33"/>
      <c r="DPX2" s="33"/>
      <c r="DPY2" s="33"/>
      <c r="DPZ2" s="33"/>
      <c r="DQA2" s="33"/>
      <c r="DQB2" s="33"/>
      <c r="DQC2" s="33"/>
      <c r="DQD2" s="33"/>
      <c r="DQE2" s="33"/>
      <c r="DQF2" s="33"/>
      <c r="DQG2" s="33"/>
      <c r="DQH2" s="33"/>
      <c r="DQI2" s="33"/>
      <c r="DQJ2" s="33"/>
      <c r="DQK2" s="33"/>
      <c r="DQL2" s="33"/>
      <c r="DQM2" s="33"/>
      <c r="DQN2" s="33"/>
      <c r="DQO2" s="33"/>
      <c r="DQP2" s="33"/>
      <c r="DQQ2" s="33"/>
      <c r="DQR2" s="33"/>
      <c r="DQS2" s="33"/>
      <c r="DQT2" s="33"/>
      <c r="DQU2" s="33"/>
      <c r="DQV2" s="33"/>
      <c r="DQW2" s="33"/>
      <c r="DQX2" s="33"/>
      <c r="DQY2" s="33"/>
      <c r="DQZ2" s="33"/>
      <c r="DRA2" s="33"/>
      <c r="DRB2" s="33"/>
      <c r="DRC2" s="33"/>
      <c r="DRD2" s="33"/>
      <c r="DRE2" s="33"/>
      <c r="DRF2" s="33"/>
      <c r="DRG2" s="33"/>
      <c r="DRH2" s="33"/>
      <c r="DRI2" s="33"/>
      <c r="DRJ2" s="33"/>
      <c r="DRK2" s="33"/>
      <c r="DRL2" s="33"/>
      <c r="DRM2" s="33"/>
      <c r="DRN2" s="33"/>
      <c r="DRO2" s="33"/>
      <c r="DRP2" s="33"/>
      <c r="DRQ2" s="33"/>
      <c r="DRR2" s="33"/>
      <c r="DRS2" s="33"/>
      <c r="DRT2" s="33"/>
      <c r="DRU2" s="33"/>
      <c r="DRV2" s="33"/>
      <c r="DRW2" s="33"/>
      <c r="DRX2" s="33"/>
      <c r="DRY2" s="33"/>
      <c r="DRZ2" s="33"/>
      <c r="DSA2" s="33"/>
      <c r="DSB2" s="33"/>
      <c r="DSC2" s="33"/>
      <c r="DSD2" s="33"/>
      <c r="DSE2" s="33"/>
      <c r="DSF2" s="33"/>
      <c r="DSG2" s="33"/>
      <c r="DSH2" s="33"/>
      <c r="DSI2" s="33"/>
      <c r="DSJ2" s="33"/>
      <c r="DSK2" s="33"/>
      <c r="DSL2" s="33"/>
      <c r="DSM2" s="33"/>
      <c r="DSN2" s="33"/>
      <c r="DSO2" s="33"/>
      <c r="DSP2" s="33"/>
      <c r="DSQ2" s="33"/>
      <c r="DSR2" s="33"/>
      <c r="DSS2" s="33"/>
      <c r="DST2" s="33"/>
      <c r="DSU2" s="33"/>
      <c r="DSV2" s="33"/>
      <c r="DSW2" s="33"/>
      <c r="DSX2" s="33"/>
      <c r="DSY2" s="33"/>
      <c r="DSZ2" s="33"/>
      <c r="DTA2" s="33"/>
      <c r="DTB2" s="33"/>
      <c r="DTC2" s="33"/>
      <c r="DTD2" s="33"/>
      <c r="DTE2" s="33"/>
      <c r="DTF2" s="33"/>
      <c r="DTG2" s="33"/>
      <c r="DTH2" s="33"/>
      <c r="DTI2" s="33"/>
      <c r="DTJ2" s="33"/>
      <c r="DTK2" s="33"/>
      <c r="DTL2" s="33"/>
      <c r="DTM2" s="33"/>
      <c r="DTN2" s="33"/>
      <c r="DTO2" s="33"/>
      <c r="DTP2" s="33"/>
      <c r="DTQ2" s="33"/>
      <c r="DTR2" s="33"/>
      <c r="DTS2" s="33"/>
      <c r="DTT2" s="33"/>
      <c r="DTU2" s="33"/>
      <c r="DTV2" s="33"/>
      <c r="DTW2" s="33"/>
      <c r="DTX2" s="33"/>
      <c r="DTY2" s="33"/>
      <c r="DTZ2" s="33"/>
      <c r="DUA2" s="33"/>
      <c r="DUB2" s="33"/>
      <c r="DUC2" s="33"/>
      <c r="DUD2" s="33"/>
      <c r="DUE2" s="33"/>
      <c r="DUF2" s="33"/>
      <c r="DUG2" s="33"/>
      <c r="DUH2" s="33"/>
      <c r="DUI2" s="33"/>
      <c r="DUJ2" s="33"/>
      <c r="DUK2" s="33"/>
      <c r="DUL2" s="33"/>
      <c r="DUM2" s="33"/>
      <c r="DUN2" s="33"/>
      <c r="DUO2" s="33"/>
      <c r="DUP2" s="33"/>
      <c r="DUQ2" s="33"/>
      <c r="DUR2" s="33"/>
      <c r="DUS2" s="33"/>
      <c r="DUT2" s="33"/>
      <c r="DUU2" s="33"/>
      <c r="DUV2" s="33"/>
      <c r="DUW2" s="33"/>
      <c r="DUX2" s="33"/>
      <c r="DUY2" s="33"/>
      <c r="DUZ2" s="33"/>
      <c r="DVA2" s="33"/>
      <c r="DVB2" s="33"/>
      <c r="DVC2" s="33"/>
      <c r="DVD2" s="33"/>
      <c r="DVE2" s="33"/>
      <c r="DVF2" s="33"/>
      <c r="DVG2" s="33"/>
      <c r="DVH2" s="33"/>
      <c r="DVI2" s="33"/>
      <c r="DVJ2" s="33"/>
      <c r="DVK2" s="33"/>
      <c r="DVL2" s="33"/>
      <c r="DVM2" s="33"/>
      <c r="DVN2" s="33"/>
      <c r="DVO2" s="33"/>
      <c r="DVP2" s="33"/>
      <c r="DVQ2" s="33"/>
      <c r="DVR2" s="33"/>
      <c r="DVS2" s="33"/>
      <c r="DVT2" s="33"/>
      <c r="DVU2" s="33"/>
      <c r="DVV2" s="33"/>
      <c r="DVW2" s="33"/>
      <c r="DVX2" s="33"/>
      <c r="DVY2" s="33"/>
      <c r="DVZ2" s="33"/>
      <c r="DWA2" s="33"/>
      <c r="DWB2" s="33"/>
      <c r="DWC2" s="33"/>
      <c r="DWD2" s="33"/>
      <c r="DWE2" s="33"/>
      <c r="DWF2" s="33"/>
      <c r="DWG2" s="33"/>
      <c r="DWH2" s="33"/>
      <c r="DWI2" s="33"/>
      <c r="DWJ2" s="33"/>
      <c r="DWK2" s="33"/>
      <c r="DWL2" s="33"/>
      <c r="DWM2" s="33"/>
      <c r="DWN2" s="33"/>
      <c r="DWO2" s="33"/>
      <c r="DWP2" s="33"/>
      <c r="DWQ2" s="33"/>
      <c r="DWR2" s="33"/>
      <c r="DWS2" s="33"/>
      <c r="DWT2" s="33"/>
      <c r="DWU2" s="33"/>
      <c r="DWV2" s="33"/>
      <c r="DWW2" s="33"/>
      <c r="DWX2" s="33"/>
      <c r="DWY2" s="33"/>
      <c r="DWZ2" s="33"/>
      <c r="DXA2" s="33"/>
      <c r="DXB2" s="33"/>
      <c r="DXC2" s="33"/>
      <c r="DXD2" s="33"/>
      <c r="DXE2" s="33"/>
      <c r="DXF2" s="33"/>
      <c r="DXG2" s="33"/>
      <c r="DXH2" s="33"/>
      <c r="DXI2" s="33"/>
      <c r="DXJ2" s="33"/>
      <c r="DXK2" s="33"/>
      <c r="DXL2" s="33"/>
      <c r="DXM2" s="33"/>
      <c r="DXN2" s="33"/>
      <c r="DXO2" s="33"/>
      <c r="DXP2" s="33"/>
      <c r="DXQ2" s="33"/>
      <c r="DXR2" s="33"/>
      <c r="DXS2" s="33"/>
      <c r="DXT2" s="33"/>
      <c r="DXU2" s="33"/>
      <c r="DXV2" s="33"/>
      <c r="DXW2" s="33"/>
      <c r="DXX2" s="33"/>
      <c r="DXY2" s="33"/>
      <c r="DXZ2" s="33"/>
      <c r="DYA2" s="33"/>
      <c r="DYB2" s="33"/>
      <c r="DYC2" s="33"/>
      <c r="DYD2" s="33"/>
      <c r="DYE2" s="33"/>
      <c r="DYF2" s="33"/>
      <c r="DYG2" s="33"/>
      <c r="DYH2" s="33"/>
      <c r="DYI2" s="33"/>
      <c r="DYJ2" s="33"/>
      <c r="DYK2" s="33"/>
      <c r="DYL2" s="33"/>
      <c r="DYM2" s="33"/>
      <c r="DYN2" s="33"/>
      <c r="DYO2" s="33"/>
      <c r="DYP2" s="33"/>
      <c r="DYQ2" s="33"/>
      <c r="DYR2" s="33"/>
      <c r="DYS2" s="33"/>
      <c r="DYT2" s="33"/>
      <c r="DYU2" s="33"/>
      <c r="DYV2" s="33"/>
      <c r="DYW2" s="33"/>
      <c r="DYX2" s="33"/>
      <c r="DYY2" s="33"/>
      <c r="DYZ2" s="33"/>
      <c r="DZA2" s="33"/>
      <c r="DZB2" s="33"/>
      <c r="DZC2" s="33"/>
      <c r="DZD2" s="33"/>
      <c r="DZE2" s="33"/>
      <c r="DZF2" s="33"/>
      <c r="DZG2" s="33"/>
      <c r="DZH2" s="33"/>
      <c r="DZI2" s="33"/>
      <c r="DZJ2" s="33"/>
      <c r="DZK2" s="33"/>
      <c r="DZL2" s="33"/>
      <c r="DZM2" s="33"/>
      <c r="DZN2" s="33"/>
      <c r="DZO2" s="33"/>
      <c r="DZP2" s="33"/>
      <c r="DZQ2" s="33"/>
      <c r="DZR2" s="33"/>
      <c r="DZS2" s="33"/>
      <c r="DZT2" s="33"/>
      <c r="DZU2" s="33"/>
      <c r="DZV2" s="33"/>
      <c r="DZW2" s="33"/>
      <c r="DZX2" s="33"/>
      <c r="DZY2" s="33"/>
      <c r="DZZ2" s="33"/>
      <c r="EAA2" s="33"/>
      <c r="EAB2" s="33"/>
      <c r="EAC2" s="33"/>
      <c r="EAD2" s="33"/>
      <c r="EAE2" s="33"/>
      <c r="EAF2" s="33"/>
      <c r="EAG2" s="33"/>
      <c r="EAH2" s="33"/>
      <c r="EAI2" s="33"/>
      <c r="EAJ2" s="33"/>
      <c r="EAK2" s="33"/>
      <c r="EAL2" s="33"/>
      <c r="EAM2" s="33"/>
      <c r="EAN2" s="33"/>
      <c r="EAO2" s="33"/>
      <c r="EAP2" s="33"/>
      <c r="EAQ2" s="33"/>
      <c r="EAR2" s="33"/>
      <c r="EAS2" s="33"/>
      <c r="EAT2" s="33"/>
      <c r="EAU2" s="33"/>
      <c r="EAV2" s="33"/>
      <c r="EAW2" s="33"/>
      <c r="EAX2" s="33"/>
      <c r="EAY2" s="33"/>
      <c r="EAZ2" s="33"/>
      <c r="EBA2" s="33"/>
      <c r="EBB2" s="33"/>
      <c r="EBC2" s="33"/>
      <c r="EBD2" s="33"/>
      <c r="EBE2" s="33"/>
      <c r="EBF2" s="33"/>
      <c r="EBG2" s="33"/>
      <c r="EBH2" s="33"/>
      <c r="EBI2" s="33"/>
      <c r="EBJ2" s="33"/>
      <c r="EBK2" s="33"/>
      <c r="EBL2" s="33"/>
      <c r="EBM2" s="33"/>
      <c r="EBN2" s="33"/>
      <c r="EBO2" s="33"/>
      <c r="EBP2" s="33"/>
      <c r="EBQ2" s="33"/>
      <c r="EBR2" s="33"/>
      <c r="EBS2" s="33"/>
      <c r="EBT2" s="33"/>
      <c r="EBU2" s="33"/>
      <c r="EBV2" s="33"/>
      <c r="EBW2" s="33"/>
      <c r="EBX2" s="33"/>
      <c r="EBY2" s="33"/>
      <c r="EBZ2" s="33"/>
      <c r="ECA2" s="33"/>
      <c r="ECB2" s="33"/>
      <c r="ECC2" s="33"/>
      <c r="ECD2" s="33"/>
      <c r="ECE2" s="33"/>
      <c r="ECF2" s="33"/>
      <c r="ECG2" s="33"/>
      <c r="ECH2" s="33"/>
      <c r="ECI2" s="33"/>
      <c r="ECJ2" s="33"/>
      <c r="ECK2" s="33"/>
      <c r="ECL2" s="33"/>
      <c r="ECM2" s="33"/>
      <c r="ECN2" s="33"/>
      <c r="ECO2" s="33"/>
      <c r="ECP2" s="33"/>
      <c r="ECQ2" s="33"/>
      <c r="ECR2" s="33"/>
      <c r="ECS2" s="33"/>
      <c r="ECT2" s="33"/>
      <c r="ECU2" s="33"/>
      <c r="ECV2" s="33"/>
      <c r="ECW2" s="33"/>
      <c r="ECX2" s="33"/>
      <c r="ECY2" s="33"/>
      <c r="ECZ2" s="33"/>
      <c r="EDA2" s="33"/>
      <c r="EDB2" s="33"/>
      <c r="EDC2" s="33"/>
      <c r="EDD2" s="33"/>
      <c r="EDE2" s="33"/>
      <c r="EDF2" s="33"/>
      <c r="EDG2" s="33"/>
      <c r="EDH2" s="33"/>
      <c r="EDI2" s="33"/>
      <c r="EDJ2" s="33"/>
      <c r="EDK2" s="33"/>
      <c r="EDL2" s="33"/>
      <c r="EDM2" s="33"/>
      <c r="EDN2" s="33"/>
      <c r="EDO2" s="33"/>
      <c r="EDP2" s="33"/>
      <c r="EDQ2" s="33"/>
      <c r="EDR2" s="33"/>
      <c r="EDS2" s="33"/>
      <c r="EDT2" s="33"/>
      <c r="EDU2" s="33"/>
      <c r="EDV2" s="33"/>
      <c r="EDW2" s="33"/>
      <c r="EDX2" s="33"/>
      <c r="EDY2" s="33"/>
      <c r="EDZ2" s="33"/>
      <c r="EEA2" s="33"/>
      <c r="EEB2" s="33"/>
      <c r="EEC2" s="33"/>
      <c r="EED2" s="33"/>
      <c r="EEE2" s="33"/>
      <c r="EEF2" s="33"/>
      <c r="EEG2" s="33"/>
      <c r="EEH2" s="33"/>
      <c r="EEI2" s="33"/>
      <c r="EEJ2" s="33"/>
      <c r="EEK2" s="33"/>
      <c r="EEL2" s="33"/>
      <c r="EEM2" s="33"/>
      <c r="EEN2" s="33"/>
      <c r="EEO2" s="33"/>
      <c r="EEP2" s="33"/>
      <c r="EEQ2" s="33"/>
      <c r="EER2" s="33"/>
      <c r="EES2" s="33"/>
      <c r="EET2" s="33"/>
      <c r="EEU2" s="33"/>
      <c r="EEV2" s="33"/>
      <c r="EEW2" s="33"/>
      <c r="EEX2" s="33"/>
      <c r="EEY2" s="33"/>
      <c r="EEZ2" s="33"/>
      <c r="EFA2" s="33"/>
      <c r="EFB2" s="33"/>
      <c r="EFC2" s="33"/>
      <c r="EFD2" s="33"/>
      <c r="EFE2" s="33"/>
      <c r="EFF2" s="33"/>
      <c r="EFG2" s="33"/>
      <c r="EFH2" s="33"/>
      <c r="EFI2" s="33"/>
      <c r="EFJ2" s="33"/>
      <c r="EFK2" s="33"/>
      <c r="EFL2" s="33"/>
      <c r="EFM2" s="33"/>
      <c r="EFN2" s="33"/>
      <c r="EFO2" s="33"/>
      <c r="EFP2" s="33"/>
      <c r="EFQ2" s="33"/>
      <c r="EFR2" s="33"/>
      <c r="EFS2" s="33"/>
      <c r="EFT2" s="33"/>
      <c r="EFU2" s="33"/>
      <c r="EFV2" s="33"/>
      <c r="EFW2" s="33"/>
      <c r="EFX2" s="33"/>
      <c r="EFY2" s="33"/>
      <c r="EFZ2" s="33"/>
      <c r="EGA2" s="33"/>
      <c r="EGB2" s="33"/>
      <c r="EGC2" s="33"/>
      <c r="EGD2" s="33"/>
      <c r="EGE2" s="33"/>
      <c r="EGF2" s="33"/>
      <c r="EGG2" s="33"/>
      <c r="EGH2" s="33"/>
      <c r="EGI2" s="33"/>
      <c r="EGJ2" s="33"/>
      <c r="EGK2" s="33"/>
      <c r="EGL2" s="33"/>
      <c r="EGM2" s="33"/>
      <c r="EGN2" s="33"/>
      <c r="EGO2" s="33"/>
      <c r="EGP2" s="33"/>
      <c r="EGQ2" s="33"/>
      <c r="EGR2" s="33"/>
      <c r="EGS2" s="33"/>
      <c r="EGT2" s="33"/>
      <c r="EGU2" s="33"/>
      <c r="EGV2" s="33"/>
      <c r="EGW2" s="33"/>
      <c r="EGX2" s="33"/>
      <c r="EGY2" s="33"/>
      <c r="EGZ2" s="33"/>
      <c r="EHA2" s="33"/>
      <c r="EHB2" s="33"/>
      <c r="EHC2" s="33"/>
      <c r="EHD2" s="33"/>
      <c r="EHE2" s="33"/>
      <c r="EHF2" s="33"/>
      <c r="EHG2" s="33"/>
      <c r="EHH2" s="33"/>
      <c r="EHI2" s="33"/>
      <c r="EHJ2" s="33"/>
      <c r="EHK2" s="33"/>
      <c r="EHL2" s="33"/>
      <c r="EHM2" s="33"/>
      <c r="EHN2" s="33"/>
      <c r="EHO2" s="33"/>
      <c r="EHP2" s="33"/>
      <c r="EHQ2" s="33"/>
      <c r="EHR2" s="33"/>
      <c r="EHS2" s="33"/>
      <c r="EHT2" s="33"/>
      <c r="EHU2" s="33"/>
      <c r="EHV2" s="33"/>
      <c r="EHW2" s="33"/>
      <c r="EHX2" s="33"/>
      <c r="EHY2" s="33"/>
      <c r="EHZ2" s="33"/>
      <c r="EIA2" s="33"/>
      <c r="EIB2" s="33"/>
      <c r="EIC2" s="33"/>
      <c r="EID2" s="33"/>
      <c r="EIE2" s="33"/>
      <c r="EIF2" s="33"/>
      <c r="EIG2" s="33"/>
      <c r="EIH2" s="33"/>
      <c r="EII2" s="33"/>
      <c r="EIJ2" s="33"/>
      <c r="EIK2" s="33"/>
      <c r="EIL2" s="33"/>
      <c r="EIM2" s="33"/>
      <c r="EIN2" s="33"/>
      <c r="EIO2" s="33"/>
      <c r="EIP2" s="33"/>
      <c r="EIQ2" s="33"/>
      <c r="EIR2" s="33"/>
      <c r="EIS2" s="33"/>
      <c r="EIT2" s="33"/>
      <c r="EIU2" s="33"/>
      <c r="EIV2" s="33"/>
      <c r="EIW2" s="33"/>
      <c r="EIX2" s="33"/>
      <c r="EIY2" s="33"/>
      <c r="EIZ2" s="33"/>
      <c r="EJA2" s="33"/>
      <c r="EJB2" s="33"/>
      <c r="EJC2" s="33"/>
      <c r="EJD2" s="33"/>
      <c r="EJE2" s="33"/>
      <c r="EJF2" s="33"/>
      <c r="EJG2" s="33"/>
      <c r="EJH2" s="33"/>
      <c r="EJI2" s="33"/>
      <c r="EJJ2" s="33"/>
      <c r="EJK2" s="33"/>
      <c r="EJL2" s="33"/>
      <c r="EJM2" s="33"/>
      <c r="EJN2" s="33"/>
      <c r="EJO2" s="33"/>
      <c r="EJP2" s="33"/>
      <c r="EJQ2" s="33"/>
      <c r="EJR2" s="33"/>
      <c r="EJS2" s="33"/>
      <c r="EJT2" s="33"/>
      <c r="EJU2" s="33"/>
      <c r="EJV2" s="33"/>
      <c r="EJW2" s="33"/>
      <c r="EJX2" s="33"/>
      <c r="EJY2" s="33"/>
      <c r="EJZ2" s="33"/>
      <c r="EKA2" s="33"/>
      <c r="EKB2" s="33"/>
      <c r="EKC2" s="33"/>
      <c r="EKD2" s="33"/>
      <c r="EKE2" s="33"/>
      <c r="EKF2" s="33"/>
      <c r="EKG2" s="33"/>
      <c r="EKH2" s="33"/>
      <c r="EKI2" s="33"/>
      <c r="EKJ2" s="33"/>
      <c r="EKK2" s="33"/>
      <c r="EKL2" s="33"/>
      <c r="EKM2" s="33"/>
      <c r="EKN2" s="33"/>
      <c r="EKO2" s="33"/>
      <c r="EKP2" s="33"/>
      <c r="EKQ2" s="33"/>
      <c r="EKR2" s="33"/>
      <c r="EKS2" s="33"/>
      <c r="EKT2" s="33"/>
      <c r="EKU2" s="33"/>
      <c r="EKV2" s="33"/>
      <c r="EKW2" s="33"/>
      <c r="EKX2" s="33"/>
      <c r="EKY2" s="33"/>
      <c r="EKZ2" s="33"/>
      <c r="ELA2" s="33"/>
      <c r="ELB2" s="33"/>
      <c r="ELC2" s="33"/>
      <c r="ELD2" s="33"/>
      <c r="ELE2" s="33"/>
      <c r="ELF2" s="33"/>
      <c r="ELG2" s="33"/>
      <c r="ELH2" s="33"/>
      <c r="ELI2" s="33"/>
      <c r="ELJ2" s="33"/>
      <c r="ELK2" s="33"/>
      <c r="ELL2" s="33"/>
      <c r="ELM2" s="33"/>
      <c r="ELN2" s="33"/>
      <c r="ELO2" s="33"/>
      <c r="ELP2" s="33"/>
      <c r="ELQ2" s="33"/>
      <c r="ELR2" s="33"/>
      <c r="ELS2" s="33"/>
      <c r="ELT2" s="33"/>
      <c r="ELU2" s="33"/>
      <c r="ELV2" s="33"/>
      <c r="ELW2" s="33"/>
      <c r="ELX2" s="33"/>
      <c r="ELY2" s="33"/>
      <c r="ELZ2" s="33"/>
      <c r="EMA2" s="33"/>
      <c r="EMB2" s="33"/>
      <c r="EMC2" s="33"/>
      <c r="EMD2" s="33"/>
      <c r="EME2" s="33"/>
      <c r="EMF2" s="33"/>
      <c r="EMG2" s="33"/>
      <c r="EMH2" s="33"/>
      <c r="EMI2" s="33"/>
      <c r="EMJ2" s="33"/>
      <c r="EMK2" s="33"/>
      <c r="EML2" s="33"/>
      <c r="EMM2" s="33"/>
      <c r="EMN2" s="33"/>
      <c r="EMO2" s="33"/>
      <c r="EMP2" s="33"/>
      <c r="EMQ2" s="33"/>
      <c r="EMR2" s="33"/>
      <c r="EMS2" s="33"/>
      <c r="EMT2" s="33"/>
      <c r="EMU2" s="33"/>
      <c r="EMV2" s="33"/>
      <c r="EMW2" s="33"/>
      <c r="EMX2" s="33"/>
      <c r="EMY2" s="33"/>
      <c r="EMZ2" s="33"/>
      <c r="ENA2" s="33"/>
      <c r="ENB2" s="33"/>
      <c r="ENC2" s="33"/>
      <c r="END2" s="33"/>
      <c r="ENE2" s="33"/>
      <c r="ENF2" s="33"/>
      <c r="ENG2" s="33"/>
      <c r="ENH2" s="33"/>
      <c r="ENI2" s="33"/>
      <c r="ENJ2" s="33"/>
      <c r="ENK2" s="33"/>
      <c r="ENL2" s="33"/>
      <c r="ENM2" s="33"/>
      <c r="ENN2" s="33"/>
      <c r="ENO2" s="33"/>
      <c r="ENP2" s="33"/>
      <c r="ENQ2" s="33"/>
      <c r="ENR2" s="33"/>
      <c r="ENS2" s="33"/>
      <c r="ENT2" s="33"/>
      <c r="ENU2" s="33"/>
      <c r="ENV2" s="33"/>
      <c r="ENW2" s="33"/>
      <c r="ENX2" s="33"/>
      <c r="ENY2" s="33"/>
      <c r="ENZ2" s="33"/>
      <c r="EOA2" s="33"/>
      <c r="EOB2" s="33"/>
      <c r="EOC2" s="33"/>
      <c r="EOD2" s="33"/>
      <c r="EOE2" s="33"/>
      <c r="EOF2" s="33"/>
      <c r="EOG2" s="33"/>
      <c r="EOH2" s="33"/>
      <c r="EOI2" s="33"/>
      <c r="EOJ2" s="33"/>
      <c r="EOK2" s="33"/>
      <c r="EOL2" s="33"/>
      <c r="EOM2" s="33"/>
      <c r="EON2" s="33"/>
      <c r="EOO2" s="33"/>
      <c r="EOP2" s="33"/>
      <c r="EOQ2" s="33"/>
      <c r="EOR2" s="33"/>
      <c r="EOS2" s="33"/>
      <c r="EOT2" s="33"/>
      <c r="EOU2" s="33"/>
      <c r="EOV2" s="33"/>
      <c r="EOW2" s="33"/>
      <c r="EOX2" s="33"/>
      <c r="EOY2" s="33"/>
      <c r="EOZ2" s="33"/>
      <c r="EPA2" s="33"/>
      <c r="EPB2" s="33"/>
      <c r="EPC2" s="33"/>
      <c r="EPD2" s="33"/>
      <c r="EPE2" s="33"/>
      <c r="EPF2" s="33"/>
      <c r="EPG2" s="33"/>
      <c r="EPH2" s="33"/>
      <c r="EPI2" s="33"/>
      <c r="EPJ2" s="33"/>
      <c r="EPK2" s="33"/>
      <c r="EPL2" s="33"/>
      <c r="EPM2" s="33"/>
      <c r="EPN2" s="33"/>
      <c r="EPO2" s="33"/>
      <c r="EPP2" s="33"/>
      <c r="EPQ2" s="33"/>
      <c r="EPR2" s="33"/>
      <c r="EPS2" s="33"/>
      <c r="EPT2" s="33"/>
      <c r="EPU2" s="33"/>
      <c r="EPV2" s="33"/>
      <c r="EPW2" s="33"/>
      <c r="EPX2" s="33"/>
      <c r="EPY2" s="33"/>
      <c r="EPZ2" s="33"/>
      <c r="EQA2" s="33"/>
      <c r="EQB2" s="33"/>
      <c r="EQC2" s="33"/>
      <c r="EQD2" s="33"/>
      <c r="EQE2" s="33"/>
      <c r="EQF2" s="33"/>
      <c r="EQG2" s="33"/>
      <c r="EQH2" s="33"/>
      <c r="EQI2" s="33"/>
      <c r="EQJ2" s="33"/>
      <c r="EQK2" s="33"/>
      <c r="EQL2" s="33"/>
      <c r="EQM2" s="33"/>
      <c r="EQN2" s="33"/>
      <c r="EQO2" s="33"/>
      <c r="EQP2" s="33"/>
      <c r="EQQ2" s="33"/>
      <c r="EQR2" s="33"/>
      <c r="EQS2" s="33"/>
      <c r="EQT2" s="33"/>
      <c r="EQU2" s="33"/>
      <c r="EQV2" s="33"/>
      <c r="EQW2" s="33"/>
      <c r="EQX2" s="33"/>
      <c r="EQY2" s="33"/>
      <c r="EQZ2" s="33"/>
      <c r="ERA2" s="33"/>
      <c r="ERB2" s="33"/>
      <c r="ERC2" s="33"/>
      <c r="ERD2" s="33"/>
      <c r="ERE2" s="33"/>
      <c r="ERF2" s="33"/>
      <c r="ERG2" s="33"/>
      <c r="ERH2" s="33"/>
      <c r="ERI2" s="33"/>
      <c r="ERJ2" s="33"/>
      <c r="ERK2" s="33"/>
      <c r="ERL2" s="33"/>
      <c r="ERM2" s="33"/>
      <c r="ERN2" s="33"/>
      <c r="ERO2" s="33"/>
      <c r="ERP2" s="33"/>
      <c r="ERQ2" s="33"/>
      <c r="ERR2" s="33"/>
      <c r="ERS2" s="33"/>
      <c r="ERT2" s="33"/>
      <c r="ERU2" s="33"/>
      <c r="ERV2" s="33"/>
      <c r="ERW2" s="33"/>
      <c r="ERX2" s="33"/>
      <c r="ERY2" s="33"/>
      <c r="ERZ2" s="33"/>
      <c r="ESA2" s="33"/>
      <c r="ESB2" s="33"/>
      <c r="ESC2" s="33"/>
      <c r="ESD2" s="33"/>
      <c r="ESE2" s="33"/>
      <c r="ESF2" s="33"/>
      <c r="ESG2" s="33"/>
      <c r="ESH2" s="33"/>
      <c r="ESI2" s="33"/>
      <c r="ESJ2" s="33"/>
      <c r="ESK2" s="33"/>
      <c r="ESL2" s="33"/>
      <c r="ESM2" s="33"/>
      <c r="ESN2" s="33"/>
      <c r="ESO2" s="33"/>
      <c r="ESP2" s="33"/>
      <c r="ESQ2" s="33"/>
      <c r="ESR2" s="33"/>
      <c r="ESS2" s="33"/>
      <c r="EST2" s="33"/>
      <c r="ESU2" s="33"/>
      <c r="ESV2" s="33"/>
      <c r="ESW2" s="33"/>
      <c r="ESX2" s="33"/>
      <c r="ESY2" s="33"/>
      <c r="ESZ2" s="33"/>
      <c r="ETA2" s="33"/>
      <c r="ETB2" s="33"/>
      <c r="ETC2" s="33"/>
      <c r="ETD2" s="33"/>
      <c r="ETE2" s="33"/>
      <c r="ETF2" s="33"/>
      <c r="ETG2" s="33"/>
      <c r="ETH2" s="33"/>
      <c r="ETI2" s="33"/>
      <c r="ETJ2" s="33"/>
      <c r="ETK2" s="33"/>
      <c r="ETL2" s="33"/>
      <c r="ETM2" s="33"/>
      <c r="ETN2" s="33"/>
      <c r="ETO2" s="33"/>
      <c r="ETP2" s="33"/>
      <c r="ETQ2" s="33"/>
      <c r="ETR2" s="33"/>
      <c r="ETS2" s="33"/>
      <c r="ETT2" s="33"/>
      <c r="ETU2" s="33"/>
      <c r="ETV2" s="33"/>
      <c r="ETW2" s="33"/>
      <c r="ETX2" s="33"/>
      <c r="ETY2" s="33"/>
      <c r="ETZ2" s="33"/>
      <c r="EUA2" s="33"/>
      <c r="EUB2" s="33"/>
      <c r="EUC2" s="33"/>
      <c r="EUD2" s="33"/>
      <c r="EUE2" s="33"/>
      <c r="EUF2" s="33"/>
      <c r="EUG2" s="33"/>
      <c r="EUH2" s="33"/>
      <c r="EUI2" s="33"/>
      <c r="EUJ2" s="33"/>
      <c r="EUK2" s="33"/>
      <c r="EUL2" s="33"/>
      <c r="EUM2" s="33"/>
      <c r="EUN2" s="33"/>
      <c r="EUO2" s="33"/>
      <c r="EUP2" s="33"/>
      <c r="EUQ2" s="33"/>
      <c r="EUR2" s="33"/>
      <c r="EUS2" s="33"/>
      <c r="EUT2" s="33"/>
      <c r="EUU2" s="33"/>
      <c r="EUV2" s="33"/>
      <c r="EUW2" s="33"/>
      <c r="EUX2" s="33"/>
      <c r="EUY2" s="33"/>
      <c r="EUZ2" s="33"/>
      <c r="EVA2" s="33"/>
      <c r="EVB2" s="33"/>
      <c r="EVC2" s="33"/>
      <c r="EVD2" s="33"/>
      <c r="EVE2" s="33"/>
      <c r="EVF2" s="33"/>
      <c r="EVG2" s="33"/>
      <c r="EVH2" s="33"/>
      <c r="EVI2" s="33"/>
      <c r="EVJ2" s="33"/>
      <c r="EVK2" s="33"/>
      <c r="EVL2" s="33"/>
      <c r="EVM2" s="33"/>
      <c r="EVN2" s="33"/>
      <c r="EVO2" s="33"/>
      <c r="EVP2" s="33"/>
      <c r="EVQ2" s="33"/>
      <c r="EVR2" s="33"/>
      <c r="EVS2" s="33"/>
      <c r="EVT2" s="33"/>
      <c r="EVU2" s="33"/>
      <c r="EVV2" s="33"/>
      <c r="EVW2" s="33"/>
      <c r="EVX2" s="33"/>
      <c r="EVY2" s="33"/>
      <c r="EVZ2" s="33"/>
      <c r="EWA2" s="33"/>
      <c r="EWB2" s="33"/>
      <c r="EWC2" s="33"/>
      <c r="EWD2" s="33"/>
      <c r="EWE2" s="33"/>
      <c r="EWF2" s="33"/>
      <c r="EWG2" s="33"/>
      <c r="EWH2" s="33"/>
      <c r="EWI2" s="33"/>
      <c r="EWJ2" s="33"/>
      <c r="EWK2" s="33"/>
      <c r="EWL2" s="33"/>
      <c r="EWM2" s="33"/>
      <c r="EWN2" s="33"/>
      <c r="EWO2" s="33"/>
      <c r="EWP2" s="33"/>
      <c r="EWQ2" s="33"/>
      <c r="EWR2" s="33"/>
      <c r="EWS2" s="33"/>
      <c r="EWT2" s="33"/>
      <c r="EWU2" s="33"/>
      <c r="EWV2" s="33"/>
      <c r="EWW2" s="33"/>
      <c r="EWX2" s="33"/>
      <c r="EWY2" s="33"/>
      <c r="EWZ2" s="33"/>
      <c r="EXA2" s="33"/>
      <c r="EXB2" s="33"/>
      <c r="EXC2" s="33"/>
      <c r="EXD2" s="33"/>
      <c r="EXE2" s="33"/>
      <c r="EXF2" s="33"/>
      <c r="EXG2" s="33"/>
      <c r="EXH2" s="33"/>
      <c r="EXI2" s="33"/>
      <c r="EXJ2" s="33"/>
      <c r="EXK2" s="33"/>
      <c r="EXL2" s="33"/>
      <c r="EXM2" s="33"/>
      <c r="EXN2" s="33"/>
      <c r="EXO2" s="33"/>
      <c r="EXP2" s="33"/>
      <c r="EXQ2" s="33"/>
      <c r="EXR2" s="33"/>
      <c r="EXS2" s="33"/>
      <c r="EXT2" s="33"/>
      <c r="EXU2" s="33"/>
      <c r="EXV2" s="33"/>
      <c r="EXW2" s="33"/>
      <c r="EXX2" s="33"/>
      <c r="EXY2" s="33"/>
      <c r="EXZ2" s="33"/>
      <c r="EYA2" s="33"/>
      <c r="EYB2" s="33"/>
      <c r="EYC2" s="33"/>
      <c r="EYD2" s="33"/>
      <c r="EYE2" s="33"/>
      <c r="EYF2" s="33"/>
      <c r="EYG2" s="33"/>
      <c r="EYH2" s="33"/>
      <c r="EYI2" s="33"/>
      <c r="EYJ2" s="33"/>
      <c r="EYK2" s="33"/>
      <c r="EYL2" s="33"/>
      <c r="EYM2" s="33"/>
      <c r="EYN2" s="33"/>
      <c r="EYO2" s="33"/>
      <c r="EYP2" s="33"/>
      <c r="EYQ2" s="33"/>
      <c r="EYR2" s="33"/>
      <c r="EYS2" s="33"/>
      <c r="EYT2" s="33"/>
      <c r="EYU2" s="33"/>
      <c r="EYV2" s="33"/>
      <c r="EYW2" s="33"/>
      <c r="EYX2" s="33"/>
      <c r="EYY2" s="33"/>
      <c r="EYZ2" s="33"/>
      <c r="EZA2" s="33"/>
      <c r="EZB2" s="33"/>
      <c r="EZC2" s="33"/>
      <c r="EZD2" s="33"/>
      <c r="EZE2" s="33"/>
      <c r="EZF2" s="33"/>
      <c r="EZG2" s="33"/>
      <c r="EZH2" s="33"/>
      <c r="EZI2" s="33"/>
      <c r="EZJ2" s="33"/>
      <c r="EZK2" s="33"/>
      <c r="EZL2" s="33"/>
      <c r="EZM2" s="33"/>
      <c r="EZN2" s="33"/>
      <c r="EZO2" s="33"/>
      <c r="EZP2" s="33"/>
      <c r="EZQ2" s="33"/>
      <c r="EZR2" s="33"/>
      <c r="EZS2" s="33"/>
      <c r="EZT2" s="33"/>
      <c r="EZU2" s="33"/>
      <c r="EZV2" s="33"/>
      <c r="EZW2" s="33"/>
      <c r="EZX2" s="33"/>
      <c r="EZY2" s="33"/>
      <c r="EZZ2" s="33"/>
      <c r="FAA2" s="33"/>
      <c r="FAB2" s="33"/>
      <c r="FAC2" s="33"/>
      <c r="FAD2" s="33"/>
      <c r="FAE2" s="33"/>
      <c r="FAF2" s="33"/>
      <c r="FAG2" s="33"/>
      <c r="FAH2" s="33"/>
      <c r="FAI2" s="33"/>
      <c r="FAJ2" s="33"/>
      <c r="FAK2" s="33"/>
      <c r="FAL2" s="33"/>
      <c r="FAM2" s="33"/>
      <c r="FAN2" s="33"/>
      <c r="FAO2" s="33"/>
      <c r="FAP2" s="33"/>
      <c r="FAQ2" s="33"/>
      <c r="FAR2" s="33"/>
      <c r="FAS2" s="33"/>
      <c r="FAT2" s="33"/>
      <c r="FAU2" s="33"/>
      <c r="FAV2" s="33"/>
      <c r="FAW2" s="33"/>
      <c r="FAX2" s="33"/>
      <c r="FAY2" s="33"/>
      <c r="FAZ2" s="33"/>
      <c r="FBA2" s="33"/>
      <c r="FBB2" s="33"/>
      <c r="FBC2" s="33"/>
      <c r="FBD2" s="33"/>
      <c r="FBE2" s="33"/>
      <c r="FBF2" s="33"/>
      <c r="FBG2" s="33"/>
      <c r="FBH2" s="33"/>
      <c r="FBI2" s="33"/>
      <c r="FBJ2" s="33"/>
      <c r="FBK2" s="33"/>
      <c r="FBL2" s="33"/>
      <c r="FBM2" s="33"/>
      <c r="FBN2" s="33"/>
      <c r="FBO2" s="33"/>
      <c r="FBP2" s="33"/>
      <c r="FBQ2" s="33"/>
      <c r="FBR2" s="33"/>
      <c r="FBS2" s="33"/>
      <c r="FBT2" s="33"/>
      <c r="FBU2" s="33"/>
      <c r="FBV2" s="33"/>
      <c r="FBW2" s="33"/>
      <c r="FBX2" s="33"/>
      <c r="FBY2" s="33"/>
      <c r="FBZ2" s="33"/>
      <c r="FCA2" s="33"/>
      <c r="FCB2" s="33"/>
      <c r="FCC2" s="33"/>
      <c r="FCD2" s="33"/>
      <c r="FCE2" s="33"/>
      <c r="FCF2" s="33"/>
      <c r="FCG2" s="33"/>
      <c r="FCH2" s="33"/>
      <c r="FCI2" s="33"/>
      <c r="FCJ2" s="33"/>
      <c r="FCK2" s="33"/>
      <c r="FCL2" s="33"/>
      <c r="FCM2" s="33"/>
      <c r="FCN2" s="33"/>
      <c r="FCO2" s="33"/>
      <c r="FCP2" s="33"/>
      <c r="FCQ2" s="33"/>
      <c r="FCR2" s="33"/>
      <c r="FCS2" s="33"/>
      <c r="FCT2" s="33"/>
      <c r="FCU2" s="33"/>
      <c r="FCV2" s="33"/>
      <c r="FCW2" s="33"/>
      <c r="FCX2" s="33"/>
      <c r="FCY2" s="33"/>
      <c r="FCZ2" s="33"/>
      <c r="FDA2" s="33"/>
      <c r="FDB2" s="33"/>
      <c r="FDC2" s="33"/>
      <c r="FDD2" s="33"/>
      <c r="FDE2" s="33"/>
      <c r="FDF2" s="33"/>
      <c r="FDG2" s="33"/>
      <c r="FDH2" s="33"/>
      <c r="FDI2" s="33"/>
      <c r="FDJ2" s="33"/>
      <c r="FDK2" s="33"/>
      <c r="FDL2" s="33"/>
      <c r="FDM2" s="33"/>
      <c r="FDN2" s="33"/>
      <c r="FDO2" s="33"/>
      <c r="FDP2" s="33"/>
      <c r="FDQ2" s="33"/>
      <c r="FDR2" s="33"/>
      <c r="FDS2" s="33"/>
      <c r="FDT2" s="33"/>
      <c r="FDU2" s="33"/>
      <c r="FDV2" s="33"/>
      <c r="FDW2" s="33"/>
      <c r="FDX2" s="33"/>
      <c r="FDY2" s="33"/>
      <c r="FDZ2" s="33"/>
      <c r="FEA2" s="33"/>
      <c r="FEB2" s="33"/>
      <c r="FEC2" s="33"/>
      <c r="FED2" s="33"/>
      <c r="FEE2" s="33"/>
      <c r="FEF2" s="33"/>
      <c r="FEG2" s="33"/>
      <c r="FEH2" s="33"/>
      <c r="FEI2" s="33"/>
      <c r="FEJ2" s="33"/>
      <c r="FEK2" s="33"/>
      <c r="FEL2" s="33"/>
      <c r="FEM2" s="33"/>
      <c r="FEN2" s="33"/>
      <c r="FEO2" s="33"/>
      <c r="FEP2" s="33"/>
      <c r="FEQ2" s="33"/>
      <c r="FER2" s="33"/>
      <c r="FES2" s="33"/>
      <c r="FET2" s="33"/>
      <c r="FEU2" s="33"/>
      <c r="FEV2" s="33"/>
      <c r="FEW2" s="33"/>
      <c r="FEX2" s="33"/>
      <c r="FEY2" s="33"/>
      <c r="FEZ2" s="33"/>
      <c r="FFA2" s="33"/>
      <c r="FFB2" s="33"/>
      <c r="FFC2" s="33"/>
      <c r="FFD2" s="33"/>
      <c r="FFE2" s="33"/>
      <c r="FFF2" s="33"/>
      <c r="FFG2" s="33"/>
      <c r="FFH2" s="33"/>
      <c r="FFI2" s="33"/>
      <c r="FFJ2" s="33"/>
      <c r="FFK2" s="33"/>
      <c r="FFL2" s="33"/>
      <c r="FFM2" s="33"/>
      <c r="FFN2" s="33"/>
      <c r="FFO2" s="33"/>
      <c r="FFP2" s="33"/>
      <c r="FFQ2" s="33"/>
      <c r="FFR2" s="33"/>
      <c r="FFS2" s="33"/>
      <c r="FFT2" s="33"/>
      <c r="FFU2" s="33"/>
      <c r="FFV2" s="33"/>
      <c r="FFW2" s="33"/>
      <c r="FFX2" s="33"/>
      <c r="FFY2" s="33"/>
      <c r="FFZ2" s="33"/>
      <c r="FGA2" s="33"/>
      <c r="FGB2" s="33"/>
      <c r="FGC2" s="33"/>
      <c r="FGD2" s="33"/>
      <c r="FGE2" s="33"/>
      <c r="FGF2" s="33"/>
      <c r="FGG2" s="33"/>
      <c r="FGH2" s="33"/>
      <c r="FGI2" s="33"/>
      <c r="FGJ2" s="33"/>
      <c r="FGK2" s="33"/>
      <c r="FGL2" s="33"/>
      <c r="FGM2" s="33"/>
      <c r="FGN2" s="33"/>
      <c r="FGO2" s="33"/>
      <c r="FGP2" s="33"/>
      <c r="FGQ2" s="33"/>
      <c r="FGR2" s="33"/>
      <c r="FGS2" s="33"/>
      <c r="FGT2" s="33"/>
      <c r="FGU2" s="33"/>
      <c r="FGV2" s="33"/>
      <c r="FGW2" s="33"/>
      <c r="FGX2" s="33"/>
      <c r="FGY2" s="33"/>
      <c r="FGZ2" s="33"/>
      <c r="FHA2" s="33"/>
      <c r="FHB2" s="33"/>
      <c r="FHC2" s="33"/>
      <c r="FHD2" s="33"/>
      <c r="FHE2" s="33"/>
      <c r="FHF2" s="33"/>
      <c r="FHG2" s="33"/>
      <c r="FHH2" s="33"/>
      <c r="FHI2" s="33"/>
      <c r="FHJ2" s="33"/>
      <c r="FHK2" s="33"/>
      <c r="FHL2" s="33"/>
      <c r="FHM2" s="33"/>
      <c r="FHN2" s="33"/>
      <c r="FHO2" s="33"/>
      <c r="FHP2" s="33"/>
      <c r="FHQ2" s="33"/>
      <c r="FHR2" s="33"/>
      <c r="FHS2" s="33"/>
      <c r="FHT2" s="33"/>
      <c r="FHU2" s="33"/>
      <c r="FHV2" s="33"/>
      <c r="FHW2" s="33"/>
      <c r="FHX2" s="33"/>
      <c r="FHY2" s="33"/>
      <c r="FHZ2" s="33"/>
      <c r="FIA2" s="33"/>
      <c r="FIB2" s="33"/>
      <c r="FIC2" s="33"/>
      <c r="FID2" s="33"/>
      <c r="FIE2" s="33"/>
      <c r="FIF2" s="33"/>
      <c r="FIG2" s="33"/>
      <c r="FIH2" s="33"/>
      <c r="FII2" s="33"/>
      <c r="FIJ2" s="33"/>
      <c r="FIK2" s="33"/>
      <c r="FIL2" s="33"/>
      <c r="FIM2" s="33"/>
      <c r="FIN2" s="33"/>
      <c r="FIO2" s="33"/>
      <c r="FIP2" s="33"/>
      <c r="FIQ2" s="33"/>
      <c r="FIR2" s="33"/>
      <c r="FIS2" s="33"/>
      <c r="FIT2" s="33"/>
      <c r="FIU2" s="33"/>
      <c r="FIV2" s="33"/>
      <c r="FIW2" s="33"/>
      <c r="FIX2" s="33"/>
      <c r="FIY2" s="33"/>
      <c r="FIZ2" s="33"/>
      <c r="FJA2" s="33"/>
      <c r="FJB2" s="33"/>
      <c r="FJC2" s="33"/>
      <c r="FJD2" s="33"/>
      <c r="FJE2" s="33"/>
      <c r="FJF2" s="33"/>
      <c r="FJG2" s="33"/>
      <c r="FJH2" s="33"/>
      <c r="FJI2" s="33"/>
      <c r="FJJ2" s="33"/>
      <c r="FJK2" s="33"/>
      <c r="FJL2" s="33"/>
      <c r="FJM2" s="33"/>
      <c r="FJN2" s="33"/>
      <c r="FJO2" s="33"/>
      <c r="FJP2" s="33"/>
      <c r="FJQ2" s="33"/>
      <c r="FJR2" s="33"/>
      <c r="FJS2" s="33"/>
      <c r="FJT2" s="33"/>
      <c r="FJU2" s="33"/>
      <c r="FJV2" s="33"/>
      <c r="FJW2" s="33"/>
      <c r="FJX2" s="33"/>
      <c r="FJY2" s="33"/>
      <c r="FJZ2" s="33"/>
      <c r="FKA2" s="33"/>
      <c r="FKB2" s="33"/>
      <c r="FKC2" s="33"/>
      <c r="FKD2" s="33"/>
      <c r="FKE2" s="33"/>
      <c r="FKF2" s="33"/>
      <c r="FKG2" s="33"/>
      <c r="FKH2" s="33"/>
      <c r="FKI2" s="33"/>
      <c r="FKJ2" s="33"/>
      <c r="FKK2" s="33"/>
      <c r="FKL2" s="33"/>
      <c r="FKM2" s="33"/>
      <c r="FKN2" s="33"/>
      <c r="FKO2" s="33"/>
      <c r="FKP2" s="33"/>
      <c r="FKQ2" s="33"/>
      <c r="FKR2" s="33"/>
      <c r="FKS2" s="33"/>
      <c r="FKT2" s="33"/>
      <c r="FKU2" s="33"/>
      <c r="FKV2" s="33"/>
      <c r="FKW2" s="33"/>
      <c r="FKX2" s="33"/>
      <c r="FKY2" s="33"/>
      <c r="FKZ2" s="33"/>
      <c r="FLA2" s="33"/>
      <c r="FLB2" s="33"/>
      <c r="FLC2" s="33"/>
      <c r="FLD2" s="33"/>
      <c r="FLE2" s="33"/>
      <c r="FLF2" s="33"/>
      <c r="FLG2" s="33"/>
      <c r="FLH2" s="33"/>
      <c r="FLI2" s="33"/>
      <c r="FLJ2" s="33"/>
      <c r="FLK2" s="33"/>
      <c r="FLL2" s="33"/>
      <c r="FLM2" s="33"/>
      <c r="FLN2" s="33"/>
      <c r="FLO2" s="33"/>
      <c r="FLP2" s="33"/>
      <c r="FLQ2" s="33"/>
      <c r="FLR2" s="33"/>
      <c r="FLS2" s="33"/>
      <c r="FLT2" s="33"/>
      <c r="FLU2" s="33"/>
      <c r="FLV2" s="33"/>
      <c r="FLW2" s="33"/>
      <c r="FLX2" s="33"/>
      <c r="FLY2" s="33"/>
      <c r="FLZ2" s="33"/>
      <c r="FMA2" s="33"/>
      <c r="FMB2" s="33"/>
      <c r="FMC2" s="33"/>
      <c r="FMD2" s="33"/>
      <c r="FME2" s="33"/>
      <c r="FMF2" s="33"/>
      <c r="FMG2" s="33"/>
      <c r="FMH2" s="33"/>
      <c r="FMI2" s="33"/>
      <c r="FMJ2" s="33"/>
      <c r="FMK2" s="33"/>
      <c r="FML2" s="33"/>
      <c r="FMM2" s="33"/>
      <c r="FMN2" s="33"/>
      <c r="FMO2" s="33"/>
      <c r="FMP2" s="33"/>
      <c r="FMQ2" s="33"/>
      <c r="FMR2" s="33"/>
      <c r="FMS2" s="33"/>
      <c r="FMT2" s="33"/>
      <c r="FMU2" s="33"/>
      <c r="FMV2" s="33"/>
      <c r="FMW2" s="33"/>
      <c r="FMX2" s="33"/>
      <c r="FMY2" s="33"/>
      <c r="FMZ2" s="33"/>
      <c r="FNA2" s="33"/>
      <c r="FNB2" s="33"/>
      <c r="FNC2" s="33"/>
      <c r="FND2" s="33"/>
      <c r="FNE2" s="33"/>
      <c r="FNF2" s="33"/>
      <c r="FNG2" s="33"/>
      <c r="FNH2" s="33"/>
      <c r="FNI2" s="33"/>
      <c r="FNJ2" s="33"/>
      <c r="FNK2" s="33"/>
      <c r="FNL2" s="33"/>
      <c r="FNM2" s="33"/>
      <c r="FNN2" s="33"/>
      <c r="FNO2" s="33"/>
      <c r="FNP2" s="33"/>
      <c r="FNQ2" s="33"/>
      <c r="FNR2" s="33"/>
      <c r="FNS2" s="33"/>
      <c r="FNT2" s="33"/>
      <c r="FNU2" s="33"/>
      <c r="FNV2" s="33"/>
      <c r="FNW2" s="33"/>
      <c r="FNX2" s="33"/>
      <c r="FNY2" s="33"/>
      <c r="FNZ2" s="33"/>
      <c r="FOA2" s="33"/>
      <c r="FOB2" s="33"/>
      <c r="FOC2" s="33"/>
      <c r="FOD2" s="33"/>
      <c r="FOE2" s="33"/>
      <c r="FOF2" s="33"/>
      <c r="FOG2" s="33"/>
      <c r="FOH2" s="33"/>
      <c r="FOI2" s="33"/>
      <c r="FOJ2" s="33"/>
      <c r="FOK2" s="33"/>
      <c r="FOL2" s="33"/>
      <c r="FOM2" s="33"/>
      <c r="FON2" s="33"/>
      <c r="FOO2" s="33"/>
      <c r="FOP2" s="33"/>
      <c r="FOQ2" s="33"/>
      <c r="FOR2" s="33"/>
      <c r="FOS2" s="33"/>
      <c r="FOT2" s="33"/>
      <c r="FOU2" s="33"/>
      <c r="FOV2" s="33"/>
      <c r="FOW2" s="33"/>
      <c r="FOX2" s="33"/>
      <c r="FOY2" s="33"/>
      <c r="FOZ2" s="33"/>
      <c r="FPA2" s="33"/>
      <c r="FPB2" s="33"/>
      <c r="FPC2" s="33"/>
      <c r="FPD2" s="33"/>
      <c r="FPE2" s="33"/>
      <c r="FPF2" s="33"/>
      <c r="FPG2" s="33"/>
      <c r="FPH2" s="33"/>
      <c r="FPI2" s="33"/>
      <c r="FPJ2" s="33"/>
      <c r="FPK2" s="33"/>
      <c r="FPL2" s="33"/>
      <c r="FPM2" s="33"/>
      <c r="FPN2" s="33"/>
      <c r="FPO2" s="33"/>
      <c r="FPP2" s="33"/>
      <c r="FPQ2" s="33"/>
      <c r="FPR2" s="33"/>
      <c r="FPS2" s="33"/>
      <c r="FPT2" s="33"/>
      <c r="FPU2" s="33"/>
      <c r="FPV2" s="33"/>
      <c r="FPW2" s="33"/>
      <c r="FPX2" s="33"/>
      <c r="FPY2" s="33"/>
      <c r="FPZ2" s="33"/>
      <c r="FQA2" s="33"/>
      <c r="FQB2" s="33"/>
      <c r="FQC2" s="33"/>
      <c r="FQD2" s="33"/>
      <c r="FQE2" s="33"/>
      <c r="FQF2" s="33"/>
      <c r="FQG2" s="33"/>
      <c r="FQH2" s="33"/>
      <c r="FQI2" s="33"/>
      <c r="FQJ2" s="33"/>
      <c r="FQK2" s="33"/>
      <c r="FQL2" s="33"/>
      <c r="FQM2" s="33"/>
      <c r="FQN2" s="33"/>
      <c r="FQO2" s="33"/>
      <c r="FQP2" s="33"/>
      <c r="FQQ2" s="33"/>
      <c r="FQR2" s="33"/>
      <c r="FQS2" s="33"/>
      <c r="FQT2" s="33"/>
      <c r="FQU2" s="33"/>
      <c r="FQV2" s="33"/>
      <c r="FQW2" s="33"/>
      <c r="FQX2" s="33"/>
      <c r="FQY2" s="33"/>
      <c r="FQZ2" s="33"/>
      <c r="FRA2" s="33"/>
      <c r="FRB2" s="33"/>
      <c r="FRC2" s="33"/>
      <c r="FRD2" s="33"/>
      <c r="FRE2" s="33"/>
      <c r="FRF2" s="33"/>
      <c r="FRG2" s="33"/>
      <c r="FRH2" s="33"/>
      <c r="FRI2" s="33"/>
      <c r="FRJ2" s="33"/>
      <c r="FRK2" s="33"/>
      <c r="FRL2" s="33"/>
      <c r="FRM2" s="33"/>
      <c r="FRN2" s="33"/>
      <c r="FRO2" s="33"/>
      <c r="FRP2" s="33"/>
      <c r="FRQ2" s="33"/>
      <c r="FRR2" s="33"/>
      <c r="FRS2" s="33"/>
      <c r="FRT2" s="33"/>
      <c r="FRU2" s="33"/>
      <c r="FRV2" s="33"/>
      <c r="FRW2" s="33"/>
      <c r="FRX2" s="33"/>
      <c r="FRY2" s="33"/>
      <c r="FRZ2" s="33"/>
      <c r="FSA2" s="33"/>
      <c r="FSB2" s="33"/>
      <c r="FSC2" s="33"/>
      <c r="FSD2" s="33"/>
      <c r="FSE2" s="33"/>
      <c r="FSF2" s="33"/>
      <c r="FSG2" s="33"/>
      <c r="FSH2" s="33"/>
      <c r="FSI2" s="33"/>
      <c r="FSJ2" s="33"/>
      <c r="FSK2" s="33"/>
      <c r="FSL2" s="33"/>
      <c r="FSM2" s="33"/>
      <c r="FSN2" s="33"/>
      <c r="FSO2" s="33"/>
      <c r="FSP2" s="33"/>
      <c r="FSQ2" s="33"/>
      <c r="FSR2" s="33"/>
      <c r="FSS2" s="33"/>
      <c r="FST2" s="33"/>
      <c r="FSU2" s="33"/>
      <c r="FSV2" s="33"/>
      <c r="FSW2" s="33"/>
      <c r="FSX2" s="33"/>
      <c r="FSY2" s="33"/>
      <c r="FSZ2" s="33"/>
      <c r="FTA2" s="33"/>
      <c r="FTB2" s="33"/>
      <c r="FTC2" s="33"/>
      <c r="FTD2" s="33"/>
      <c r="FTE2" s="33"/>
      <c r="FTF2" s="33"/>
      <c r="FTG2" s="33"/>
      <c r="FTH2" s="33"/>
      <c r="FTI2" s="33"/>
      <c r="FTJ2" s="33"/>
      <c r="FTK2" s="33"/>
      <c r="FTL2" s="33"/>
      <c r="FTM2" s="33"/>
      <c r="FTN2" s="33"/>
      <c r="FTO2" s="33"/>
      <c r="FTP2" s="33"/>
      <c r="FTQ2" s="33"/>
      <c r="FTR2" s="33"/>
      <c r="FTS2" s="33"/>
      <c r="FTT2" s="33"/>
      <c r="FTU2" s="33"/>
      <c r="FTV2" s="33"/>
      <c r="FTW2" s="33"/>
      <c r="FTX2" s="33"/>
      <c r="FTY2" s="33"/>
      <c r="FTZ2" s="33"/>
      <c r="FUA2" s="33"/>
      <c r="FUB2" s="33"/>
      <c r="FUC2" s="33"/>
      <c r="FUD2" s="33"/>
      <c r="FUE2" s="33"/>
      <c r="FUF2" s="33"/>
      <c r="FUG2" s="33"/>
      <c r="FUH2" s="33"/>
      <c r="FUI2" s="33"/>
      <c r="FUJ2" s="33"/>
      <c r="FUK2" s="33"/>
      <c r="FUL2" s="33"/>
      <c r="FUM2" s="33"/>
      <c r="FUN2" s="33"/>
      <c r="FUO2" s="33"/>
      <c r="FUP2" s="33"/>
      <c r="FUQ2" s="33"/>
      <c r="FUR2" s="33"/>
      <c r="FUS2" s="33"/>
      <c r="FUT2" s="33"/>
      <c r="FUU2" s="33"/>
      <c r="FUV2" s="33"/>
      <c r="FUW2" s="33"/>
      <c r="FUX2" s="33"/>
      <c r="FUY2" s="33"/>
      <c r="FUZ2" s="33"/>
      <c r="FVA2" s="33"/>
      <c r="FVB2" s="33"/>
      <c r="FVC2" s="33"/>
      <c r="FVD2" s="33"/>
      <c r="FVE2" s="33"/>
      <c r="FVF2" s="33"/>
      <c r="FVG2" s="33"/>
      <c r="FVH2" s="33"/>
      <c r="FVI2" s="33"/>
      <c r="FVJ2" s="33"/>
      <c r="FVK2" s="33"/>
      <c r="FVL2" s="33"/>
      <c r="FVM2" s="33"/>
      <c r="FVN2" s="33"/>
      <c r="FVO2" s="33"/>
      <c r="FVP2" s="33"/>
      <c r="FVQ2" s="33"/>
      <c r="FVR2" s="33"/>
      <c r="FVS2" s="33"/>
      <c r="FVT2" s="33"/>
      <c r="FVU2" s="33"/>
      <c r="FVV2" s="33"/>
      <c r="FVW2" s="33"/>
      <c r="FVX2" s="33"/>
      <c r="FVY2" s="33"/>
      <c r="FVZ2" s="33"/>
      <c r="FWA2" s="33"/>
      <c r="FWB2" s="33"/>
      <c r="FWC2" s="33"/>
      <c r="FWD2" s="33"/>
      <c r="FWE2" s="33"/>
      <c r="FWF2" s="33"/>
      <c r="FWG2" s="33"/>
      <c r="FWH2" s="33"/>
      <c r="FWI2" s="33"/>
      <c r="FWJ2" s="33"/>
      <c r="FWK2" s="33"/>
      <c r="FWL2" s="33"/>
      <c r="FWM2" s="33"/>
      <c r="FWN2" s="33"/>
      <c r="FWO2" s="33"/>
      <c r="FWP2" s="33"/>
      <c r="FWQ2" s="33"/>
      <c r="FWR2" s="33"/>
      <c r="FWS2" s="33"/>
      <c r="FWT2" s="33"/>
      <c r="FWU2" s="33"/>
      <c r="FWV2" s="33"/>
      <c r="FWW2" s="33"/>
      <c r="FWX2" s="33"/>
      <c r="FWY2" s="33"/>
      <c r="FWZ2" s="33"/>
      <c r="FXA2" s="33"/>
      <c r="FXB2" s="33"/>
      <c r="FXC2" s="33"/>
      <c r="FXD2" s="33"/>
      <c r="FXE2" s="33"/>
      <c r="FXF2" s="33"/>
      <c r="FXG2" s="33"/>
      <c r="FXH2" s="33"/>
      <c r="FXI2" s="33"/>
      <c r="FXJ2" s="33"/>
      <c r="FXK2" s="33"/>
      <c r="FXL2" s="33"/>
      <c r="FXM2" s="33"/>
      <c r="FXN2" s="33"/>
      <c r="FXO2" s="33"/>
      <c r="FXP2" s="33"/>
      <c r="FXQ2" s="33"/>
      <c r="FXR2" s="33"/>
      <c r="FXS2" s="33"/>
      <c r="FXT2" s="33"/>
      <c r="FXU2" s="33"/>
      <c r="FXV2" s="33"/>
      <c r="FXW2" s="33"/>
      <c r="FXX2" s="33"/>
      <c r="FXY2" s="33"/>
      <c r="FXZ2" s="33"/>
      <c r="FYA2" s="33"/>
      <c r="FYB2" s="33"/>
      <c r="FYC2" s="33"/>
      <c r="FYD2" s="33"/>
      <c r="FYE2" s="33"/>
      <c r="FYF2" s="33"/>
      <c r="FYG2" s="33"/>
      <c r="FYH2" s="33"/>
      <c r="FYI2" s="33"/>
      <c r="FYJ2" s="33"/>
      <c r="FYK2" s="33"/>
      <c r="FYL2" s="33"/>
      <c r="FYM2" s="33"/>
      <c r="FYN2" s="33"/>
      <c r="FYO2" s="33"/>
      <c r="FYP2" s="33"/>
      <c r="FYQ2" s="33"/>
      <c r="FYR2" s="33"/>
      <c r="FYS2" s="33"/>
      <c r="FYT2" s="33"/>
      <c r="FYU2" s="33"/>
      <c r="FYV2" s="33"/>
      <c r="FYW2" s="33"/>
      <c r="FYX2" s="33"/>
      <c r="FYY2" s="33"/>
      <c r="FYZ2" s="33"/>
      <c r="FZA2" s="33"/>
      <c r="FZB2" s="33"/>
      <c r="FZC2" s="33"/>
      <c r="FZD2" s="33"/>
      <c r="FZE2" s="33"/>
      <c r="FZF2" s="33"/>
      <c r="FZG2" s="33"/>
      <c r="FZH2" s="33"/>
      <c r="FZI2" s="33"/>
      <c r="FZJ2" s="33"/>
      <c r="FZK2" s="33"/>
      <c r="FZL2" s="33"/>
      <c r="FZM2" s="33"/>
      <c r="FZN2" s="33"/>
      <c r="FZO2" s="33"/>
      <c r="FZP2" s="33"/>
      <c r="FZQ2" s="33"/>
      <c r="FZR2" s="33"/>
      <c r="FZS2" s="33"/>
      <c r="FZT2" s="33"/>
      <c r="FZU2" s="33"/>
      <c r="FZV2" s="33"/>
      <c r="FZW2" s="33"/>
      <c r="FZX2" s="33"/>
      <c r="FZY2" s="33"/>
      <c r="FZZ2" s="33"/>
      <c r="GAA2" s="33"/>
      <c r="GAB2" s="33"/>
      <c r="GAC2" s="33"/>
      <c r="GAD2" s="33"/>
      <c r="GAE2" s="33"/>
      <c r="GAF2" s="33"/>
      <c r="GAG2" s="33"/>
      <c r="GAH2" s="33"/>
      <c r="GAI2" s="33"/>
      <c r="GAJ2" s="33"/>
      <c r="GAK2" s="33"/>
      <c r="GAL2" s="33"/>
      <c r="GAM2" s="33"/>
      <c r="GAN2" s="33"/>
      <c r="GAO2" s="33"/>
      <c r="GAP2" s="33"/>
      <c r="GAQ2" s="33"/>
      <c r="GAR2" s="33"/>
      <c r="GAS2" s="33"/>
      <c r="GAT2" s="33"/>
      <c r="GAU2" s="33"/>
      <c r="GAV2" s="33"/>
      <c r="GAW2" s="33"/>
      <c r="GAX2" s="33"/>
      <c r="GAY2" s="33"/>
      <c r="GAZ2" s="33"/>
      <c r="GBA2" s="33"/>
      <c r="GBB2" s="33"/>
      <c r="GBC2" s="33"/>
      <c r="GBD2" s="33"/>
      <c r="GBE2" s="33"/>
      <c r="GBF2" s="33"/>
      <c r="GBG2" s="33"/>
      <c r="GBH2" s="33"/>
      <c r="GBI2" s="33"/>
      <c r="GBJ2" s="33"/>
      <c r="GBK2" s="33"/>
      <c r="GBL2" s="33"/>
      <c r="GBM2" s="33"/>
      <c r="GBN2" s="33"/>
      <c r="GBO2" s="33"/>
      <c r="GBP2" s="33"/>
      <c r="GBQ2" s="33"/>
      <c r="GBR2" s="33"/>
      <c r="GBS2" s="33"/>
      <c r="GBT2" s="33"/>
      <c r="GBU2" s="33"/>
      <c r="GBV2" s="33"/>
      <c r="GBW2" s="33"/>
      <c r="GBX2" s="33"/>
      <c r="GBY2" s="33"/>
      <c r="GBZ2" s="33"/>
      <c r="GCA2" s="33"/>
      <c r="GCB2" s="33"/>
      <c r="GCC2" s="33"/>
      <c r="GCD2" s="33"/>
      <c r="GCE2" s="33"/>
      <c r="GCF2" s="33"/>
      <c r="GCG2" s="33"/>
      <c r="GCH2" s="33"/>
      <c r="GCI2" s="33"/>
      <c r="GCJ2" s="33"/>
      <c r="GCK2" s="33"/>
      <c r="GCL2" s="33"/>
      <c r="GCM2" s="33"/>
      <c r="GCN2" s="33"/>
      <c r="GCO2" s="33"/>
      <c r="GCP2" s="33"/>
      <c r="GCQ2" s="33"/>
      <c r="GCR2" s="33"/>
      <c r="GCS2" s="33"/>
      <c r="GCT2" s="33"/>
      <c r="GCU2" s="33"/>
      <c r="GCV2" s="33"/>
      <c r="GCW2" s="33"/>
      <c r="GCX2" s="33"/>
      <c r="GCY2" s="33"/>
      <c r="GCZ2" s="33"/>
      <c r="GDA2" s="33"/>
      <c r="GDB2" s="33"/>
      <c r="GDC2" s="33"/>
      <c r="GDD2" s="33"/>
      <c r="GDE2" s="33"/>
      <c r="GDF2" s="33"/>
      <c r="GDG2" s="33"/>
      <c r="GDH2" s="33"/>
      <c r="GDI2" s="33"/>
      <c r="GDJ2" s="33"/>
      <c r="GDK2" s="33"/>
      <c r="GDL2" s="33"/>
      <c r="GDM2" s="33"/>
      <c r="GDN2" s="33"/>
      <c r="GDO2" s="33"/>
      <c r="GDP2" s="33"/>
      <c r="GDQ2" s="33"/>
      <c r="GDR2" s="33"/>
      <c r="GDS2" s="33"/>
      <c r="GDT2" s="33"/>
      <c r="GDU2" s="33"/>
      <c r="GDV2" s="33"/>
      <c r="GDW2" s="33"/>
      <c r="GDX2" s="33"/>
      <c r="GDY2" s="33"/>
      <c r="GDZ2" s="33"/>
      <c r="GEA2" s="33"/>
      <c r="GEB2" s="33"/>
      <c r="GEC2" s="33"/>
      <c r="GED2" s="33"/>
      <c r="GEE2" s="33"/>
      <c r="GEF2" s="33"/>
      <c r="GEG2" s="33"/>
      <c r="GEH2" s="33"/>
      <c r="GEI2" s="33"/>
      <c r="GEJ2" s="33"/>
      <c r="GEK2" s="33"/>
      <c r="GEL2" s="33"/>
      <c r="GEM2" s="33"/>
      <c r="GEN2" s="33"/>
      <c r="GEO2" s="33"/>
      <c r="GEP2" s="33"/>
      <c r="GEQ2" s="33"/>
      <c r="GER2" s="33"/>
      <c r="GES2" s="33"/>
      <c r="GET2" s="33"/>
      <c r="GEU2" s="33"/>
      <c r="GEV2" s="33"/>
      <c r="GEW2" s="33"/>
      <c r="GEX2" s="33"/>
      <c r="GEY2" s="33"/>
      <c r="GEZ2" s="33"/>
      <c r="GFA2" s="33"/>
      <c r="GFB2" s="33"/>
      <c r="GFC2" s="33"/>
      <c r="GFD2" s="33"/>
      <c r="GFE2" s="33"/>
      <c r="GFF2" s="33"/>
      <c r="GFG2" s="33"/>
      <c r="GFH2" s="33"/>
      <c r="GFI2" s="33"/>
      <c r="GFJ2" s="33"/>
      <c r="GFK2" s="33"/>
      <c r="GFL2" s="33"/>
      <c r="GFM2" s="33"/>
      <c r="GFN2" s="33"/>
      <c r="GFO2" s="33"/>
      <c r="GFP2" s="33"/>
      <c r="GFQ2" s="33"/>
      <c r="GFR2" s="33"/>
      <c r="GFS2" s="33"/>
      <c r="GFT2" s="33"/>
      <c r="GFU2" s="33"/>
      <c r="GFV2" s="33"/>
      <c r="GFW2" s="33"/>
      <c r="GFX2" s="33"/>
      <c r="GFY2" s="33"/>
      <c r="GFZ2" s="33"/>
      <c r="GGA2" s="33"/>
      <c r="GGB2" s="33"/>
      <c r="GGC2" s="33"/>
      <c r="GGD2" s="33"/>
      <c r="GGE2" s="33"/>
      <c r="GGF2" s="33"/>
      <c r="GGG2" s="33"/>
      <c r="GGH2" s="33"/>
      <c r="GGI2" s="33"/>
      <c r="GGJ2" s="33"/>
      <c r="GGK2" s="33"/>
      <c r="GGL2" s="33"/>
      <c r="GGM2" s="33"/>
      <c r="GGN2" s="33"/>
      <c r="GGO2" s="33"/>
      <c r="GGP2" s="33"/>
      <c r="GGQ2" s="33"/>
      <c r="GGR2" s="33"/>
      <c r="GGS2" s="33"/>
      <c r="GGT2" s="33"/>
      <c r="GGU2" s="33"/>
      <c r="GGV2" s="33"/>
      <c r="GGW2" s="33"/>
      <c r="GGX2" s="33"/>
      <c r="GGY2" s="33"/>
      <c r="GGZ2" s="33"/>
      <c r="GHA2" s="33"/>
      <c r="GHB2" s="33"/>
      <c r="GHC2" s="33"/>
      <c r="GHD2" s="33"/>
      <c r="GHE2" s="33"/>
      <c r="GHF2" s="33"/>
      <c r="GHG2" s="33"/>
      <c r="GHH2" s="33"/>
      <c r="GHI2" s="33"/>
      <c r="GHJ2" s="33"/>
      <c r="GHK2" s="33"/>
      <c r="GHL2" s="33"/>
      <c r="GHM2" s="33"/>
      <c r="GHN2" s="33"/>
      <c r="GHO2" s="33"/>
      <c r="GHP2" s="33"/>
      <c r="GHQ2" s="33"/>
      <c r="GHR2" s="33"/>
      <c r="GHS2" s="33"/>
      <c r="GHT2" s="33"/>
      <c r="GHU2" s="33"/>
      <c r="GHV2" s="33"/>
      <c r="GHW2" s="33"/>
      <c r="GHX2" s="33"/>
      <c r="GHY2" s="33"/>
      <c r="GHZ2" s="33"/>
      <c r="GIA2" s="33"/>
      <c r="GIB2" s="33"/>
      <c r="GIC2" s="33"/>
      <c r="GID2" s="33"/>
      <c r="GIE2" s="33"/>
      <c r="GIF2" s="33"/>
      <c r="GIG2" s="33"/>
      <c r="GIH2" s="33"/>
      <c r="GII2" s="33"/>
      <c r="GIJ2" s="33"/>
      <c r="GIK2" s="33"/>
      <c r="GIL2" s="33"/>
      <c r="GIM2" s="33"/>
      <c r="GIN2" s="33"/>
      <c r="GIO2" s="33"/>
      <c r="GIP2" s="33"/>
      <c r="GIQ2" s="33"/>
      <c r="GIR2" s="33"/>
      <c r="GIS2" s="33"/>
      <c r="GIT2" s="33"/>
      <c r="GIU2" s="33"/>
      <c r="GIV2" s="33"/>
      <c r="GIW2" s="33"/>
      <c r="GIX2" s="33"/>
      <c r="GIY2" s="33"/>
      <c r="GIZ2" s="33"/>
      <c r="GJA2" s="33"/>
      <c r="GJB2" s="33"/>
      <c r="GJC2" s="33"/>
      <c r="GJD2" s="33"/>
      <c r="GJE2" s="33"/>
      <c r="GJF2" s="33"/>
      <c r="GJG2" s="33"/>
      <c r="GJH2" s="33"/>
      <c r="GJI2" s="33"/>
      <c r="GJJ2" s="33"/>
      <c r="GJK2" s="33"/>
      <c r="GJL2" s="33"/>
      <c r="GJM2" s="33"/>
      <c r="GJN2" s="33"/>
      <c r="GJO2" s="33"/>
      <c r="GJP2" s="33"/>
      <c r="GJQ2" s="33"/>
      <c r="GJR2" s="33"/>
      <c r="GJS2" s="33"/>
      <c r="GJT2" s="33"/>
      <c r="GJU2" s="33"/>
      <c r="GJV2" s="33"/>
      <c r="GJW2" s="33"/>
      <c r="GJX2" s="33"/>
      <c r="GJY2" s="33"/>
      <c r="GJZ2" s="33"/>
      <c r="GKA2" s="33"/>
      <c r="GKB2" s="33"/>
      <c r="GKC2" s="33"/>
      <c r="GKD2" s="33"/>
      <c r="GKE2" s="33"/>
      <c r="GKF2" s="33"/>
      <c r="GKG2" s="33"/>
      <c r="GKH2" s="33"/>
      <c r="GKI2" s="33"/>
      <c r="GKJ2" s="33"/>
      <c r="GKK2" s="33"/>
      <c r="GKL2" s="33"/>
      <c r="GKM2" s="33"/>
      <c r="GKN2" s="33"/>
      <c r="GKO2" s="33"/>
      <c r="GKP2" s="33"/>
      <c r="GKQ2" s="33"/>
      <c r="GKR2" s="33"/>
      <c r="GKS2" s="33"/>
      <c r="GKT2" s="33"/>
      <c r="GKU2" s="33"/>
      <c r="GKV2" s="33"/>
      <c r="GKW2" s="33"/>
      <c r="GKX2" s="33"/>
      <c r="GKY2" s="33"/>
      <c r="GKZ2" s="33"/>
      <c r="GLA2" s="33"/>
      <c r="GLB2" s="33"/>
      <c r="GLC2" s="33"/>
      <c r="GLD2" s="33"/>
      <c r="GLE2" s="33"/>
      <c r="GLF2" s="33"/>
      <c r="GLG2" s="33"/>
      <c r="GLH2" s="33"/>
      <c r="GLI2" s="33"/>
      <c r="GLJ2" s="33"/>
      <c r="GLK2" s="33"/>
      <c r="GLL2" s="33"/>
      <c r="GLM2" s="33"/>
      <c r="GLN2" s="33"/>
      <c r="GLO2" s="33"/>
      <c r="GLP2" s="33"/>
      <c r="GLQ2" s="33"/>
      <c r="GLR2" s="33"/>
      <c r="GLS2" s="33"/>
      <c r="GLT2" s="33"/>
      <c r="GLU2" s="33"/>
      <c r="GLV2" s="33"/>
      <c r="GLW2" s="33"/>
      <c r="GLX2" s="33"/>
      <c r="GLY2" s="33"/>
      <c r="GLZ2" s="33"/>
      <c r="GMA2" s="33"/>
      <c r="GMB2" s="33"/>
      <c r="GMC2" s="33"/>
      <c r="GMD2" s="33"/>
      <c r="GME2" s="33"/>
      <c r="GMF2" s="33"/>
      <c r="GMG2" s="33"/>
      <c r="GMH2" s="33"/>
      <c r="GMI2" s="33"/>
      <c r="GMJ2" s="33"/>
      <c r="GMK2" s="33"/>
      <c r="GML2" s="33"/>
      <c r="GMM2" s="33"/>
      <c r="GMN2" s="33"/>
      <c r="GMO2" s="33"/>
      <c r="GMP2" s="33"/>
      <c r="GMQ2" s="33"/>
      <c r="GMR2" s="33"/>
      <c r="GMS2" s="33"/>
      <c r="GMT2" s="33"/>
      <c r="GMU2" s="33"/>
      <c r="GMV2" s="33"/>
      <c r="GMW2" s="33"/>
      <c r="GMX2" s="33"/>
      <c r="GMY2" s="33"/>
      <c r="GMZ2" s="33"/>
      <c r="GNA2" s="33"/>
      <c r="GNB2" s="33"/>
      <c r="GNC2" s="33"/>
      <c r="GND2" s="33"/>
      <c r="GNE2" s="33"/>
      <c r="GNF2" s="33"/>
      <c r="GNG2" s="33"/>
      <c r="GNH2" s="33"/>
      <c r="GNI2" s="33"/>
      <c r="GNJ2" s="33"/>
      <c r="GNK2" s="33"/>
      <c r="GNL2" s="33"/>
      <c r="GNM2" s="33"/>
      <c r="GNN2" s="33"/>
      <c r="GNO2" s="33"/>
      <c r="GNP2" s="33"/>
      <c r="GNQ2" s="33"/>
      <c r="GNR2" s="33"/>
      <c r="GNS2" s="33"/>
      <c r="GNT2" s="33"/>
      <c r="GNU2" s="33"/>
      <c r="GNV2" s="33"/>
      <c r="GNW2" s="33"/>
      <c r="GNX2" s="33"/>
      <c r="GNY2" s="33"/>
      <c r="GNZ2" s="33"/>
      <c r="GOA2" s="33"/>
      <c r="GOB2" s="33"/>
      <c r="GOC2" s="33"/>
      <c r="GOD2" s="33"/>
      <c r="GOE2" s="33"/>
      <c r="GOF2" s="33"/>
      <c r="GOG2" s="33"/>
      <c r="GOH2" s="33"/>
      <c r="GOI2" s="33"/>
      <c r="GOJ2" s="33"/>
      <c r="GOK2" s="33"/>
      <c r="GOL2" s="33"/>
      <c r="GOM2" s="33"/>
      <c r="GON2" s="33"/>
      <c r="GOO2" s="33"/>
      <c r="GOP2" s="33"/>
      <c r="GOQ2" s="33"/>
      <c r="GOR2" s="33"/>
      <c r="GOS2" s="33"/>
      <c r="GOT2" s="33"/>
      <c r="GOU2" s="33"/>
      <c r="GOV2" s="33"/>
      <c r="GOW2" s="33"/>
      <c r="GOX2" s="33"/>
      <c r="GOY2" s="33"/>
      <c r="GOZ2" s="33"/>
      <c r="GPA2" s="33"/>
      <c r="GPB2" s="33"/>
      <c r="GPC2" s="33"/>
      <c r="GPD2" s="33"/>
      <c r="GPE2" s="33"/>
      <c r="GPF2" s="33"/>
      <c r="GPG2" s="33"/>
      <c r="GPH2" s="33"/>
      <c r="GPI2" s="33"/>
      <c r="GPJ2" s="33"/>
      <c r="GPK2" s="33"/>
      <c r="GPL2" s="33"/>
      <c r="GPM2" s="33"/>
      <c r="GPN2" s="33"/>
      <c r="GPO2" s="33"/>
      <c r="GPP2" s="33"/>
      <c r="GPQ2" s="33"/>
      <c r="GPR2" s="33"/>
      <c r="GPS2" s="33"/>
      <c r="GPT2" s="33"/>
      <c r="GPU2" s="33"/>
      <c r="GPV2" s="33"/>
      <c r="GPW2" s="33"/>
      <c r="GPX2" s="33"/>
      <c r="GPY2" s="33"/>
      <c r="GPZ2" s="33"/>
      <c r="GQA2" s="33"/>
      <c r="GQB2" s="33"/>
      <c r="GQC2" s="33"/>
      <c r="GQD2" s="33"/>
      <c r="GQE2" s="33"/>
      <c r="GQF2" s="33"/>
      <c r="GQG2" s="33"/>
      <c r="GQH2" s="33"/>
      <c r="GQI2" s="33"/>
      <c r="GQJ2" s="33"/>
      <c r="GQK2" s="33"/>
      <c r="GQL2" s="33"/>
      <c r="GQM2" s="33"/>
      <c r="GQN2" s="33"/>
      <c r="GQO2" s="33"/>
      <c r="GQP2" s="33"/>
      <c r="GQQ2" s="33"/>
      <c r="GQR2" s="33"/>
      <c r="GQS2" s="33"/>
      <c r="GQT2" s="33"/>
      <c r="GQU2" s="33"/>
      <c r="GQV2" s="33"/>
      <c r="GQW2" s="33"/>
      <c r="GQX2" s="33"/>
      <c r="GQY2" s="33"/>
      <c r="GQZ2" s="33"/>
      <c r="GRA2" s="33"/>
      <c r="GRB2" s="33"/>
      <c r="GRC2" s="33"/>
      <c r="GRD2" s="33"/>
      <c r="GRE2" s="33"/>
      <c r="GRF2" s="33"/>
      <c r="GRG2" s="33"/>
      <c r="GRH2" s="33"/>
      <c r="GRI2" s="33"/>
      <c r="GRJ2" s="33"/>
      <c r="GRK2" s="33"/>
      <c r="GRL2" s="33"/>
      <c r="GRM2" s="33"/>
      <c r="GRN2" s="33"/>
      <c r="GRO2" s="33"/>
      <c r="GRP2" s="33"/>
      <c r="GRQ2" s="33"/>
      <c r="GRR2" s="33"/>
      <c r="GRS2" s="33"/>
      <c r="GRT2" s="33"/>
      <c r="GRU2" s="33"/>
      <c r="GRV2" s="33"/>
      <c r="GRW2" s="33"/>
      <c r="GRX2" s="33"/>
      <c r="GRY2" s="33"/>
      <c r="GRZ2" s="33"/>
      <c r="GSA2" s="33"/>
      <c r="GSB2" s="33"/>
      <c r="GSC2" s="33"/>
      <c r="GSD2" s="33"/>
      <c r="GSE2" s="33"/>
      <c r="GSF2" s="33"/>
      <c r="GSG2" s="33"/>
      <c r="GSH2" s="33"/>
      <c r="GSI2" s="33"/>
      <c r="GSJ2" s="33"/>
      <c r="GSK2" s="33"/>
      <c r="GSL2" s="33"/>
      <c r="GSM2" s="33"/>
      <c r="GSN2" s="33"/>
      <c r="GSO2" s="33"/>
      <c r="GSP2" s="33"/>
      <c r="GSQ2" s="33"/>
      <c r="GSR2" s="33"/>
      <c r="GSS2" s="33"/>
      <c r="GST2" s="33"/>
      <c r="GSU2" s="33"/>
      <c r="GSV2" s="33"/>
      <c r="GSW2" s="33"/>
      <c r="GSX2" s="33"/>
      <c r="GSY2" s="33"/>
      <c r="GSZ2" s="33"/>
      <c r="GTA2" s="33"/>
      <c r="GTB2" s="33"/>
      <c r="GTC2" s="33"/>
      <c r="GTD2" s="33"/>
      <c r="GTE2" s="33"/>
      <c r="GTF2" s="33"/>
      <c r="GTG2" s="33"/>
      <c r="GTH2" s="33"/>
      <c r="GTI2" s="33"/>
      <c r="GTJ2" s="33"/>
      <c r="GTK2" s="33"/>
      <c r="GTL2" s="33"/>
      <c r="GTM2" s="33"/>
      <c r="GTN2" s="33"/>
      <c r="GTO2" s="33"/>
      <c r="GTP2" s="33"/>
      <c r="GTQ2" s="33"/>
      <c r="GTR2" s="33"/>
      <c r="GTS2" s="33"/>
      <c r="GTT2" s="33"/>
      <c r="GTU2" s="33"/>
      <c r="GTV2" s="33"/>
      <c r="GTW2" s="33"/>
      <c r="GTX2" s="33"/>
      <c r="GTY2" s="33"/>
      <c r="GTZ2" s="33"/>
      <c r="GUA2" s="33"/>
      <c r="GUB2" s="33"/>
      <c r="GUC2" s="33"/>
      <c r="GUD2" s="33"/>
      <c r="GUE2" s="33"/>
      <c r="GUF2" s="33"/>
      <c r="GUG2" s="33"/>
      <c r="GUH2" s="33"/>
      <c r="GUI2" s="33"/>
      <c r="GUJ2" s="33"/>
      <c r="GUK2" s="33"/>
      <c r="GUL2" s="33"/>
      <c r="GUM2" s="33"/>
      <c r="GUN2" s="33"/>
      <c r="GUO2" s="33"/>
      <c r="GUP2" s="33"/>
      <c r="GUQ2" s="33"/>
      <c r="GUR2" s="33"/>
      <c r="GUS2" s="33"/>
      <c r="GUT2" s="33"/>
      <c r="GUU2" s="33"/>
      <c r="GUV2" s="33"/>
      <c r="GUW2" s="33"/>
      <c r="GUX2" s="33"/>
      <c r="GUY2" s="33"/>
      <c r="GUZ2" s="33"/>
      <c r="GVA2" s="33"/>
      <c r="GVB2" s="33"/>
      <c r="GVC2" s="33"/>
      <c r="GVD2" s="33"/>
      <c r="GVE2" s="33"/>
      <c r="GVF2" s="33"/>
      <c r="GVG2" s="33"/>
      <c r="GVH2" s="33"/>
      <c r="GVI2" s="33"/>
      <c r="GVJ2" s="33"/>
      <c r="GVK2" s="33"/>
      <c r="GVL2" s="33"/>
      <c r="GVM2" s="33"/>
      <c r="GVN2" s="33"/>
      <c r="GVO2" s="33"/>
      <c r="GVP2" s="33"/>
      <c r="GVQ2" s="33"/>
      <c r="GVR2" s="33"/>
      <c r="GVS2" s="33"/>
      <c r="GVT2" s="33"/>
      <c r="GVU2" s="33"/>
      <c r="GVV2" s="33"/>
      <c r="GVW2" s="33"/>
      <c r="GVX2" s="33"/>
      <c r="GVY2" s="33"/>
      <c r="GVZ2" s="33"/>
      <c r="GWA2" s="33"/>
      <c r="GWB2" s="33"/>
      <c r="GWC2" s="33"/>
      <c r="GWD2" s="33"/>
      <c r="GWE2" s="33"/>
      <c r="GWF2" s="33"/>
      <c r="GWG2" s="33"/>
      <c r="GWH2" s="33"/>
      <c r="GWI2" s="33"/>
      <c r="GWJ2" s="33"/>
      <c r="GWK2" s="33"/>
      <c r="GWL2" s="33"/>
      <c r="GWM2" s="33"/>
      <c r="GWN2" s="33"/>
      <c r="GWO2" s="33"/>
      <c r="GWP2" s="33"/>
      <c r="GWQ2" s="33"/>
      <c r="GWR2" s="33"/>
      <c r="GWS2" s="33"/>
      <c r="GWT2" s="33"/>
      <c r="GWU2" s="33"/>
      <c r="GWV2" s="33"/>
      <c r="GWW2" s="33"/>
      <c r="GWX2" s="33"/>
      <c r="GWY2" s="33"/>
      <c r="GWZ2" s="33"/>
      <c r="GXA2" s="33"/>
      <c r="GXB2" s="33"/>
      <c r="GXC2" s="33"/>
      <c r="GXD2" s="33"/>
      <c r="GXE2" s="33"/>
      <c r="GXF2" s="33"/>
      <c r="GXG2" s="33"/>
      <c r="GXH2" s="33"/>
      <c r="GXI2" s="33"/>
      <c r="GXJ2" s="33"/>
      <c r="GXK2" s="33"/>
      <c r="GXL2" s="33"/>
      <c r="GXM2" s="33"/>
      <c r="GXN2" s="33"/>
      <c r="GXO2" s="33"/>
      <c r="GXP2" s="33"/>
      <c r="GXQ2" s="33"/>
      <c r="GXR2" s="33"/>
      <c r="GXS2" s="33"/>
      <c r="GXT2" s="33"/>
      <c r="GXU2" s="33"/>
      <c r="GXV2" s="33"/>
      <c r="GXW2" s="33"/>
      <c r="GXX2" s="33"/>
      <c r="GXY2" s="33"/>
      <c r="GXZ2" s="33"/>
      <c r="GYA2" s="33"/>
      <c r="GYB2" s="33"/>
      <c r="GYC2" s="33"/>
      <c r="GYD2" s="33"/>
      <c r="GYE2" s="33"/>
      <c r="GYF2" s="33"/>
      <c r="GYG2" s="33"/>
      <c r="GYH2" s="33"/>
      <c r="GYI2" s="33"/>
      <c r="GYJ2" s="33"/>
      <c r="GYK2" s="33"/>
      <c r="GYL2" s="33"/>
      <c r="GYM2" s="33"/>
      <c r="GYN2" s="33"/>
      <c r="GYO2" s="33"/>
      <c r="GYP2" s="33"/>
      <c r="GYQ2" s="33"/>
      <c r="GYR2" s="33"/>
      <c r="GYS2" s="33"/>
      <c r="GYT2" s="33"/>
      <c r="GYU2" s="33"/>
      <c r="GYV2" s="33"/>
      <c r="GYW2" s="33"/>
      <c r="GYX2" s="33"/>
      <c r="GYY2" s="33"/>
      <c r="GYZ2" s="33"/>
      <c r="GZA2" s="33"/>
      <c r="GZB2" s="33"/>
      <c r="GZC2" s="33"/>
      <c r="GZD2" s="33"/>
      <c r="GZE2" s="33"/>
      <c r="GZF2" s="33"/>
      <c r="GZG2" s="33"/>
      <c r="GZH2" s="33"/>
      <c r="GZI2" s="33"/>
      <c r="GZJ2" s="33"/>
      <c r="GZK2" s="33"/>
      <c r="GZL2" s="33"/>
      <c r="GZM2" s="33"/>
      <c r="GZN2" s="33"/>
      <c r="GZO2" s="33"/>
      <c r="GZP2" s="33"/>
      <c r="GZQ2" s="33"/>
      <c r="GZR2" s="33"/>
      <c r="GZS2" s="33"/>
      <c r="GZT2" s="33"/>
      <c r="GZU2" s="33"/>
      <c r="GZV2" s="33"/>
      <c r="GZW2" s="33"/>
      <c r="GZX2" s="33"/>
      <c r="GZY2" s="33"/>
      <c r="GZZ2" s="33"/>
      <c r="HAA2" s="33"/>
      <c r="HAB2" s="33"/>
      <c r="HAC2" s="33"/>
      <c r="HAD2" s="33"/>
      <c r="HAE2" s="33"/>
      <c r="HAF2" s="33"/>
      <c r="HAG2" s="33"/>
      <c r="HAH2" s="33"/>
      <c r="HAI2" s="33"/>
      <c r="HAJ2" s="33"/>
      <c r="HAK2" s="33"/>
      <c r="HAL2" s="33"/>
      <c r="HAM2" s="33"/>
      <c r="HAN2" s="33"/>
      <c r="HAO2" s="33"/>
      <c r="HAP2" s="33"/>
      <c r="HAQ2" s="33"/>
      <c r="HAR2" s="33"/>
      <c r="HAS2" s="33"/>
      <c r="HAT2" s="33"/>
      <c r="HAU2" s="33"/>
      <c r="HAV2" s="33"/>
      <c r="HAW2" s="33"/>
      <c r="HAX2" s="33"/>
      <c r="HAY2" s="33"/>
      <c r="HAZ2" s="33"/>
      <c r="HBA2" s="33"/>
      <c r="HBB2" s="33"/>
      <c r="HBC2" s="33"/>
      <c r="HBD2" s="33"/>
      <c r="HBE2" s="33"/>
      <c r="HBF2" s="33"/>
      <c r="HBG2" s="33"/>
      <c r="HBH2" s="33"/>
      <c r="HBI2" s="33"/>
      <c r="HBJ2" s="33"/>
      <c r="HBK2" s="33"/>
      <c r="HBL2" s="33"/>
      <c r="HBM2" s="33"/>
      <c r="HBN2" s="33"/>
      <c r="HBO2" s="33"/>
      <c r="HBP2" s="33"/>
      <c r="HBQ2" s="33"/>
      <c r="HBR2" s="33"/>
      <c r="HBS2" s="33"/>
      <c r="HBT2" s="33"/>
      <c r="HBU2" s="33"/>
      <c r="HBV2" s="33"/>
      <c r="HBW2" s="33"/>
      <c r="HBX2" s="33"/>
      <c r="HBY2" s="33"/>
      <c r="HBZ2" s="33"/>
      <c r="HCA2" s="33"/>
      <c r="HCB2" s="33"/>
      <c r="HCC2" s="33"/>
      <c r="HCD2" s="33"/>
      <c r="HCE2" s="33"/>
      <c r="HCF2" s="33"/>
      <c r="HCG2" s="33"/>
      <c r="HCH2" s="33"/>
      <c r="HCI2" s="33"/>
      <c r="HCJ2" s="33"/>
      <c r="HCK2" s="33"/>
      <c r="HCL2" s="33"/>
      <c r="HCM2" s="33"/>
      <c r="HCN2" s="33"/>
      <c r="HCO2" s="33"/>
      <c r="HCP2" s="33"/>
      <c r="HCQ2" s="33"/>
      <c r="HCR2" s="33"/>
      <c r="HCS2" s="33"/>
      <c r="HCT2" s="33"/>
      <c r="HCU2" s="33"/>
      <c r="HCV2" s="33"/>
      <c r="HCW2" s="33"/>
      <c r="HCX2" s="33"/>
      <c r="HCY2" s="33"/>
      <c r="HCZ2" s="33"/>
      <c r="HDA2" s="33"/>
      <c r="HDB2" s="33"/>
      <c r="HDC2" s="33"/>
      <c r="HDD2" s="33"/>
      <c r="HDE2" s="33"/>
      <c r="HDF2" s="33"/>
      <c r="HDG2" s="33"/>
      <c r="HDH2" s="33"/>
      <c r="HDI2" s="33"/>
      <c r="HDJ2" s="33"/>
      <c r="HDK2" s="33"/>
      <c r="HDL2" s="33"/>
      <c r="HDM2" s="33"/>
      <c r="HDN2" s="33"/>
      <c r="HDO2" s="33"/>
      <c r="HDP2" s="33"/>
      <c r="HDQ2" s="33"/>
      <c r="HDR2" s="33"/>
      <c r="HDS2" s="33"/>
      <c r="HDT2" s="33"/>
      <c r="HDU2" s="33"/>
      <c r="HDV2" s="33"/>
      <c r="HDW2" s="33"/>
      <c r="HDX2" s="33"/>
      <c r="HDY2" s="33"/>
      <c r="HDZ2" s="33"/>
      <c r="HEA2" s="33"/>
      <c r="HEB2" s="33"/>
      <c r="HEC2" s="33"/>
      <c r="HED2" s="33"/>
      <c r="HEE2" s="33"/>
      <c r="HEF2" s="33"/>
      <c r="HEG2" s="33"/>
      <c r="HEH2" s="33"/>
      <c r="HEI2" s="33"/>
      <c r="HEJ2" s="33"/>
      <c r="HEK2" s="33"/>
      <c r="HEL2" s="33"/>
      <c r="HEM2" s="33"/>
      <c r="HEN2" s="33"/>
      <c r="HEO2" s="33"/>
      <c r="HEP2" s="33"/>
      <c r="HEQ2" s="33"/>
      <c r="HER2" s="33"/>
      <c r="HES2" s="33"/>
      <c r="HET2" s="33"/>
      <c r="HEU2" s="33"/>
      <c r="HEV2" s="33"/>
      <c r="HEW2" s="33"/>
      <c r="HEX2" s="33"/>
      <c r="HEY2" s="33"/>
      <c r="HEZ2" s="33"/>
      <c r="HFA2" s="33"/>
      <c r="HFB2" s="33"/>
      <c r="HFC2" s="33"/>
      <c r="HFD2" s="33"/>
      <c r="HFE2" s="33"/>
      <c r="HFF2" s="33"/>
      <c r="HFG2" s="33"/>
      <c r="HFH2" s="33"/>
      <c r="HFI2" s="33"/>
      <c r="HFJ2" s="33"/>
      <c r="HFK2" s="33"/>
      <c r="HFL2" s="33"/>
      <c r="HFM2" s="33"/>
      <c r="HFN2" s="33"/>
      <c r="HFO2" s="33"/>
      <c r="HFP2" s="33"/>
      <c r="HFQ2" s="33"/>
      <c r="HFR2" s="33"/>
      <c r="HFS2" s="33"/>
      <c r="HFT2" s="33"/>
      <c r="HFU2" s="33"/>
      <c r="HFV2" s="33"/>
      <c r="HFW2" s="33"/>
      <c r="HFX2" s="33"/>
      <c r="HFY2" s="33"/>
      <c r="HFZ2" s="33"/>
      <c r="HGA2" s="33"/>
      <c r="HGB2" s="33"/>
      <c r="HGC2" s="33"/>
      <c r="HGD2" s="33"/>
      <c r="HGE2" s="33"/>
      <c r="HGF2" s="33"/>
      <c r="HGG2" s="33"/>
      <c r="HGH2" s="33"/>
      <c r="HGI2" s="33"/>
      <c r="HGJ2" s="33"/>
      <c r="HGK2" s="33"/>
      <c r="HGL2" s="33"/>
      <c r="HGM2" s="33"/>
      <c r="HGN2" s="33"/>
      <c r="HGO2" s="33"/>
      <c r="HGP2" s="33"/>
      <c r="HGQ2" s="33"/>
      <c r="HGR2" s="33"/>
      <c r="HGS2" s="33"/>
      <c r="HGT2" s="33"/>
      <c r="HGU2" s="33"/>
      <c r="HGV2" s="33"/>
      <c r="HGW2" s="33"/>
      <c r="HGX2" s="33"/>
      <c r="HGY2" s="33"/>
      <c r="HGZ2" s="33"/>
      <c r="HHA2" s="33"/>
      <c r="HHB2" s="33"/>
      <c r="HHC2" s="33"/>
      <c r="HHD2" s="33"/>
      <c r="HHE2" s="33"/>
      <c r="HHF2" s="33"/>
      <c r="HHG2" s="33"/>
      <c r="HHH2" s="33"/>
      <c r="HHI2" s="33"/>
      <c r="HHJ2" s="33"/>
      <c r="HHK2" s="33"/>
      <c r="HHL2" s="33"/>
      <c r="HHM2" s="33"/>
      <c r="HHN2" s="33"/>
      <c r="HHO2" s="33"/>
      <c r="HHP2" s="33"/>
      <c r="HHQ2" s="33"/>
      <c r="HHR2" s="33"/>
      <c r="HHS2" s="33"/>
      <c r="HHT2" s="33"/>
      <c r="HHU2" s="33"/>
      <c r="HHV2" s="33"/>
      <c r="HHW2" s="33"/>
      <c r="HHX2" s="33"/>
      <c r="HHY2" s="33"/>
      <c r="HHZ2" s="33"/>
      <c r="HIA2" s="33"/>
      <c r="HIB2" s="33"/>
      <c r="HIC2" s="33"/>
      <c r="HID2" s="33"/>
      <c r="HIE2" s="33"/>
      <c r="HIF2" s="33"/>
      <c r="HIG2" s="33"/>
      <c r="HIH2" s="33"/>
      <c r="HII2" s="33"/>
      <c r="HIJ2" s="33"/>
      <c r="HIK2" s="33"/>
      <c r="HIL2" s="33"/>
      <c r="HIM2" s="33"/>
      <c r="HIN2" s="33"/>
      <c r="HIO2" s="33"/>
      <c r="HIP2" s="33"/>
      <c r="HIQ2" s="33"/>
      <c r="HIR2" s="33"/>
      <c r="HIS2" s="33"/>
      <c r="HIT2" s="33"/>
      <c r="HIU2" s="33"/>
      <c r="HIV2" s="33"/>
      <c r="HIW2" s="33"/>
      <c r="HIX2" s="33"/>
      <c r="HIY2" s="33"/>
      <c r="HIZ2" s="33"/>
      <c r="HJA2" s="33"/>
      <c r="HJB2" s="33"/>
      <c r="HJC2" s="33"/>
      <c r="HJD2" s="33"/>
      <c r="HJE2" s="33"/>
      <c r="HJF2" s="33"/>
      <c r="HJG2" s="33"/>
      <c r="HJH2" s="33"/>
      <c r="HJI2" s="33"/>
      <c r="HJJ2" s="33"/>
      <c r="HJK2" s="33"/>
      <c r="HJL2" s="33"/>
      <c r="HJM2" s="33"/>
      <c r="HJN2" s="33"/>
      <c r="HJO2" s="33"/>
      <c r="HJP2" s="33"/>
      <c r="HJQ2" s="33"/>
      <c r="HJR2" s="33"/>
      <c r="HJS2" s="33"/>
      <c r="HJT2" s="33"/>
      <c r="HJU2" s="33"/>
      <c r="HJV2" s="33"/>
      <c r="HJW2" s="33"/>
      <c r="HJX2" s="33"/>
      <c r="HJY2" s="33"/>
      <c r="HJZ2" s="33"/>
      <c r="HKA2" s="33"/>
      <c r="HKB2" s="33"/>
      <c r="HKC2" s="33"/>
      <c r="HKD2" s="33"/>
      <c r="HKE2" s="33"/>
      <c r="HKF2" s="33"/>
      <c r="HKG2" s="33"/>
      <c r="HKH2" s="33"/>
      <c r="HKI2" s="33"/>
      <c r="HKJ2" s="33"/>
      <c r="HKK2" s="33"/>
      <c r="HKL2" s="33"/>
      <c r="HKM2" s="33"/>
      <c r="HKN2" s="33"/>
      <c r="HKO2" s="33"/>
      <c r="HKP2" s="33"/>
      <c r="HKQ2" s="33"/>
      <c r="HKR2" s="33"/>
      <c r="HKS2" s="33"/>
      <c r="HKT2" s="33"/>
      <c r="HKU2" s="33"/>
      <c r="HKV2" s="33"/>
      <c r="HKW2" s="33"/>
      <c r="HKX2" s="33"/>
      <c r="HKY2" s="33"/>
      <c r="HKZ2" s="33"/>
      <c r="HLA2" s="33"/>
      <c r="HLB2" s="33"/>
      <c r="HLC2" s="33"/>
      <c r="HLD2" s="33"/>
      <c r="HLE2" s="33"/>
      <c r="HLF2" s="33"/>
      <c r="HLG2" s="33"/>
      <c r="HLH2" s="33"/>
      <c r="HLI2" s="33"/>
      <c r="HLJ2" s="33"/>
      <c r="HLK2" s="33"/>
      <c r="HLL2" s="33"/>
      <c r="HLM2" s="33"/>
      <c r="HLN2" s="33"/>
      <c r="HLO2" s="33"/>
      <c r="HLP2" s="33"/>
      <c r="HLQ2" s="33"/>
      <c r="HLR2" s="33"/>
      <c r="HLS2" s="33"/>
      <c r="HLT2" s="33"/>
      <c r="HLU2" s="33"/>
      <c r="HLV2" s="33"/>
      <c r="HLW2" s="33"/>
      <c r="HLX2" s="33"/>
      <c r="HLY2" s="33"/>
      <c r="HLZ2" s="33"/>
      <c r="HMA2" s="33"/>
      <c r="HMB2" s="33"/>
      <c r="HMC2" s="33"/>
      <c r="HMD2" s="33"/>
      <c r="HME2" s="33"/>
      <c r="HMF2" s="33"/>
      <c r="HMG2" s="33"/>
      <c r="HMH2" s="33"/>
      <c r="HMI2" s="33"/>
      <c r="HMJ2" s="33"/>
      <c r="HMK2" s="33"/>
      <c r="HML2" s="33"/>
      <c r="HMM2" s="33"/>
      <c r="HMN2" s="33"/>
      <c r="HMO2" s="33"/>
      <c r="HMP2" s="33"/>
      <c r="HMQ2" s="33"/>
      <c r="HMR2" s="33"/>
      <c r="HMS2" s="33"/>
      <c r="HMT2" s="33"/>
      <c r="HMU2" s="33"/>
      <c r="HMV2" s="33"/>
      <c r="HMW2" s="33"/>
      <c r="HMX2" s="33"/>
      <c r="HMY2" s="33"/>
      <c r="HMZ2" s="33"/>
      <c r="HNA2" s="33"/>
      <c r="HNB2" s="33"/>
      <c r="HNC2" s="33"/>
      <c r="HND2" s="33"/>
      <c r="HNE2" s="33"/>
      <c r="HNF2" s="33"/>
      <c r="HNG2" s="33"/>
      <c r="HNH2" s="33"/>
      <c r="HNI2" s="33"/>
      <c r="HNJ2" s="33"/>
      <c r="HNK2" s="33"/>
      <c r="HNL2" s="33"/>
      <c r="HNM2" s="33"/>
      <c r="HNN2" s="33"/>
      <c r="HNO2" s="33"/>
      <c r="HNP2" s="33"/>
      <c r="HNQ2" s="33"/>
      <c r="HNR2" s="33"/>
      <c r="HNS2" s="33"/>
      <c r="HNT2" s="33"/>
      <c r="HNU2" s="33"/>
      <c r="HNV2" s="33"/>
      <c r="HNW2" s="33"/>
      <c r="HNX2" s="33"/>
      <c r="HNY2" s="33"/>
      <c r="HNZ2" s="33"/>
      <c r="HOA2" s="33"/>
      <c r="HOB2" s="33"/>
      <c r="HOC2" s="33"/>
      <c r="HOD2" s="33"/>
      <c r="HOE2" s="33"/>
      <c r="HOF2" s="33"/>
      <c r="HOG2" s="33"/>
      <c r="HOH2" s="33"/>
      <c r="HOI2" s="33"/>
      <c r="HOJ2" s="33"/>
      <c r="HOK2" s="33"/>
      <c r="HOL2" s="33"/>
      <c r="HOM2" s="33"/>
      <c r="HON2" s="33"/>
      <c r="HOO2" s="33"/>
      <c r="HOP2" s="33"/>
      <c r="HOQ2" s="33"/>
      <c r="HOR2" s="33"/>
      <c r="HOS2" s="33"/>
      <c r="HOT2" s="33"/>
      <c r="HOU2" s="33"/>
      <c r="HOV2" s="33"/>
      <c r="HOW2" s="33"/>
      <c r="HOX2" s="33"/>
      <c r="HOY2" s="33"/>
      <c r="HOZ2" s="33"/>
      <c r="HPA2" s="33"/>
      <c r="HPB2" s="33"/>
      <c r="HPC2" s="33"/>
      <c r="HPD2" s="33"/>
      <c r="HPE2" s="33"/>
      <c r="HPF2" s="33"/>
      <c r="HPG2" s="33"/>
      <c r="HPH2" s="33"/>
      <c r="HPI2" s="33"/>
      <c r="HPJ2" s="33"/>
      <c r="HPK2" s="33"/>
      <c r="HPL2" s="33"/>
      <c r="HPM2" s="33"/>
      <c r="HPN2" s="33"/>
      <c r="HPO2" s="33"/>
      <c r="HPP2" s="33"/>
      <c r="HPQ2" s="33"/>
      <c r="HPR2" s="33"/>
      <c r="HPS2" s="33"/>
      <c r="HPT2" s="33"/>
      <c r="HPU2" s="33"/>
      <c r="HPV2" s="33"/>
      <c r="HPW2" s="33"/>
      <c r="HPX2" s="33"/>
      <c r="HPY2" s="33"/>
      <c r="HPZ2" s="33"/>
      <c r="HQA2" s="33"/>
      <c r="HQB2" s="33"/>
      <c r="HQC2" s="33"/>
      <c r="HQD2" s="33"/>
      <c r="HQE2" s="33"/>
      <c r="HQF2" s="33"/>
      <c r="HQG2" s="33"/>
      <c r="HQH2" s="33"/>
      <c r="HQI2" s="33"/>
      <c r="HQJ2" s="33"/>
      <c r="HQK2" s="33"/>
      <c r="HQL2" s="33"/>
      <c r="HQM2" s="33"/>
      <c r="HQN2" s="33"/>
      <c r="HQO2" s="33"/>
      <c r="HQP2" s="33"/>
      <c r="HQQ2" s="33"/>
      <c r="HQR2" s="33"/>
      <c r="HQS2" s="33"/>
      <c r="HQT2" s="33"/>
      <c r="HQU2" s="33"/>
      <c r="HQV2" s="33"/>
      <c r="HQW2" s="33"/>
      <c r="HQX2" s="33"/>
      <c r="HQY2" s="33"/>
      <c r="HQZ2" s="33"/>
      <c r="HRA2" s="33"/>
      <c r="HRB2" s="33"/>
      <c r="HRC2" s="33"/>
      <c r="HRD2" s="33"/>
      <c r="HRE2" s="33"/>
      <c r="HRF2" s="33"/>
      <c r="HRG2" s="33"/>
      <c r="HRH2" s="33"/>
      <c r="HRI2" s="33"/>
      <c r="HRJ2" s="33"/>
      <c r="HRK2" s="33"/>
      <c r="HRL2" s="33"/>
      <c r="HRM2" s="33"/>
      <c r="HRN2" s="33"/>
      <c r="HRO2" s="33"/>
      <c r="HRP2" s="33"/>
      <c r="HRQ2" s="33"/>
      <c r="HRR2" s="33"/>
      <c r="HRS2" s="33"/>
      <c r="HRT2" s="33"/>
      <c r="HRU2" s="33"/>
      <c r="HRV2" s="33"/>
      <c r="HRW2" s="33"/>
      <c r="HRX2" s="33"/>
      <c r="HRY2" s="33"/>
      <c r="HRZ2" s="33"/>
      <c r="HSA2" s="33"/>
      <c r="HSB2" s="33"/>
      <c r="HSC2" s="33"/>
      <c r="HSD2" s="33"/>
      <c r="HSE2" s="33"/>
      <c r="HSF2" s="33"/>
      <c r="HSG2" s="33"/>
      <c r="HSH2" s="33"/>
      <c r="HSI2" s="33"/>
      <c r="HSJ2" s="33"/>
      <c r="HSK2" s="33"/>
      <c r="HSL2" s="33"/>
      <c r="HSM2" s="33"/>
      <c r="HSN2" s="33"/>
      <c r="HSO2" s="33"/>
      <c r="HSP2" s="33"/>
      <c r="HSQ2" s="33"/>
      <c r="HSR2" s="33"/>
      <c r="HSS2" s="33"/>
      <c r="HST2" s="33"/>
      <c r="HSU2" s="33"/>
      <c r="HSV2" s="33"/>
      <c r="HSW2" s="33"/>
      <c r="HSX2" s="33"/>
      <c r="HSY2" s="33"/>
      <c r="HSZ2" s="33"/>
      <c r="HTA2" s="33"/>
      <c r="HTB2" s="33"/>
      <c r="HTC2" s="33"/>
      <c r="HTD2" s="33"/>
      <c r="HTE2" s="33"/>
      <c r="HTF2" s="33"/>
      <c r="HTG2" s="33"/>
      <c r="HTH2" s="33"/>
      <c r="HTI2" s="33"/>
      <c r="HTJ2" s="33"/>
      <c r="HTK2" s="33"/>
      <c r="HTL2" s="33"/>
      <c r="HTM2" s="33"/>
      <c r="HTN2" s="33"/>
      <c r="HTO2" s="33"/>
      <c r="HTP2" s="33"/>
      <c r="HTQ2" s="33"/>
      <c r="HTR2" s="33"/>
      <c r="HTS2" s="33"/>
      <c r="HTT2" s="33"/>
      <c r="HTU2" s="33"/>
      <c r="HTV2" s="33"/>
      <c r="HTW2" s="33"/>
      <c r="HTX2" s="33"/>
      <c r="HTY2" s="33"/>
      <c r="HTZ2" s="33"/>
      <c r="HUA2" s="33"/>
      <c r="HUB2" s="33"/>
      <c r="HUC2" s="33"/>
      <c r="HUD2" s="33"/>
      <c r="HUE2" s="33"/>
      <c r="HUF2" s="33"/>
      <c r="HUG2" s="33"/>
      <c r="HUH2" s="33"/>
      <c r="HUI2" s="33"/>
      <c r="HUJ2" s="33"/>
      <c r="HUK2" s="33"/>
      <c r="HUL2" s="33"/>
      <c r="HUM2" s="33"/>
      <c r="HUN2" s="33"/>
      <c r="HUO2" s="33"/>
      <c r="HUP2" s="33"/>
      <c r="HUQ2" s="33"/>
      <c r="HUR2" s="33"/>
      <c r="HUS2" s="33"/>
      <c r="HUT2" s="33"/>
      <c r="HUU2" s="33"/>
      <c r="HUV2" s="33"/>
      <c r="HUW2" s="33"/>
      <c r="HUX2" s="33"/>
      <c r="HUY2" s="33"/>
      <c r="HUZ2" s="33"/>
      <c r="HVA2" s="33"/>
      <c r="HVB2" s="33"/>
      <c r="HVC2" s="33"/>
      <c r="HVD2" s="33"/>
      <c r="HVE2" s="33"/>
      <c r="HVF2" s="33"/>
      <c r="HVG2" s="33"/>
      <c r="HVH2" s="33"/>
      <c r="HVI2" s="33"/>
      <c r="HVJ2" s="33"/>
      <c r="HVK2" s="33"/>
      <c r="HVL2" s="33"/>
      <c r="HVM2" s="33"/>
      <c r="HVN2" s="33"/>
      <c r="HVO2" s="33"/>
      <c r="HVP2" s="33"/>
      <c r="HVQ2" s="33"/>
      <c r="HVR2" s="33"/>
      <c r="HVS2" s="33"/>
      <c r="HVT2" s="33"/>
      <c r="HVU2" s="33"/>
      <c r="HVV2" s="33"/>
      <c r="HVW2" s="33"/>
      <c r="HVX2" s="33"/>
      <c r="HVY2" s="33"/>
      <c r="HVZ2" s="33"/>
      <c r="HWA2" s="33"/>
      <c r="HWB2" s="33"/>
      <c r="HWC2" s="33"/>
      <c r="HWD2" s="33"/>
      <c r="HWE2" s="33"/>
      <c r="HWF2" s="33"/>
      <c r="HWG2" s="33"/>
      <c r="HWH2" s="33"/>
      <c r="HWI2" s="33"/>
      <c r="HWJ2" s="33"/>
      <c r="HWK2" s="33"/>
      <c r="HWL2" s="33"/>
      <c r="HWM2" s="33"/>
      <c r="HWN2" s="33"/>
      <c r="HWO2" s="33"/>
      <c r="HWP2" s="33"/>
      <c r="HWQ2" s="33"/>
      <c r="HWR2" s="33"/>
      <c r="HWS2" s="33"/>
      <c r="HWT2" s="33"/>
      <c r="HWU2" s="33"/>
      <c r="HWV2" s="33"/>
      <c r="HWW2" s="33"/>
      <c r="HWX2" s="33"/>
      <c r="HWY2" s="33"/>
      <c r="HWZ2" s="33"/>
      <c r="HXA2" s="33"/>
      <c r="HXB2" s="33"/>
      <c r="HXC2" s="33"/>
      <c r="HXD2" s="33"/>
      <c r="HXE2" s="33"/>
      <c r="HXF2" s="33"/>
      <c r="HXG2" s="33"/>
      <c r="HXH2" s="33"/>
      <c r="HXI2" s="33"/>
      <c r="HXJ2" s="33"/>
      <c r="HXK2" s="33"/>
      <c r="HXL2" s="33"/>
      <c r="HXM2" s="33"/>
      <c r="HXN2" s="33"/>
      <c r="HXO2" s="33"/>
      <c r="HXP2" s="33"/>
      <c r="HXQ2" s="33"/>
      <c r="HXR2" s="33"/>
      <c r="HXS2" s="33"/>
      <c r="HXT2" s="33"/>
      <c r="HXU2" s="33"/>
      <c r="HXV2" s="33"/>
      <c r="HXW2" s="33"/>
      <c r="HXX2" s="33"/>
      <c r="HXY2" s="33"/>
      <c r="HXZ2" s="33"/>
      <c r="HYA2" s="33"/>
      <c r="HYB2" s="33"/>
      <c r="HYC2" s="33"/>
      <c r="HYD2" s="33"/>
      <c r="HYE2" s="33"/>
      <c r="HYF2" s="33"/>
      <c r="HYG2" s="33"/>
      <c r="HYH2" s="33"/>
      <c r="HYI2" s="33"/>
      <c r="HYJ2" s="33"/>
      <c r="HYK2" s="33"/>
      <c r="HYL2" s="33"/>
      <c r="HYM2" s="33"/>
      <c r="HYN2" s="33"/>
      <c r="HYO2" s="33"/>
      <c r="HYP2" s="33"/>
      <c r="HYQ2" s="33"/>
      <c r="HYR2" s="33"/>
      <c r="HYS2" s="33"/>
      <c r="HYT2" s="33"/>
      <c r="HYU2" s="33"/>
      <c r="HYV2" s="33"/>
      <c r="HYW2" s="33"/>
      <c r="HYX2" s="33"/>
      <c r="HYY2" s="33"/>
      <c r="HYZ2" s="33"/>
      <c r="HZA2" s="33"/>
      <c r="HZB2" s="33"/>
      <c r="HZC2" s="33"/>
      <c r="HZD2" s="33"/>
      <c r="HZE2" s="33"/>
      <c r="HZF2" s="33"/>
      <c r="HZG2" s="33"/>
      <c r="HZH2" s="33"/>
      <c r="HZI2" s="33"/>
      <c r="HZJ2" s="33"/>
      <c r="HZK2" s="33"/>
      <c r="HZL2" s="33"/>
      <c r="HZM2" s="33"/>
      <c r="HZN2" s="33"/>
      <c r="HZO2" s="33"/>
      <c r="HZP2" s="33"/>
      <c r="HZQ2" s="33"/>
      <c r="HZR2" s="33"/>
      <c r="HZS2" s="33"/>
      <c r="HZT2" s="33"/>
      <c r="HZU2" s="33"/>
      <c r="HZV2" s="33"/>
      <c r="HZW2" s="33"/>
      <c r="HZX2" s="33"/>
      <c r="HZY2" s="33"/>
      <c r="HZZ2" s="33"/>
      <c r="IAA2" s="33"/>
      <c r="IAB2" s="33"/>
      <c r="IAC2" s="33"/>
      <c r="IAD2" s="33"/>
      <c r="IAE2" s="33"/>
      <c r="IAF2" s="33"/>
      <c r="IAG2" s="33"/>
      <c r="IAH2" s="33"/>
      <c r="IAI2" s="33"/>
      <c r="IAJ2" s="33"/>
      <c r="IAK2" s="33"/>
      <c r="IAL2" s="33"/>
      <c r="IAM2" s="33"/>
      <c r="IAN2" s="33"/>
      <c r="IAO2" s="33"/>
      <c r="IAP2" s="33"/>
      <c r="IAQ2" s="33"/>
      <c r="IAR2" s="33"/>
      <c r="IAS2" s="33"/>
      <c r="IAT2" s="33"/>
      <c r="IAU2" s="33"/>
      <c r="IAV2" s="33"/>
      <c r="IAW2" s="33"/>
      <c r="IAX2" s="33"/>
      <c r="IAY2" s="33"/>
      <c r="IAZ2" s="33"/>
      <c r="IBA2" s="33"/>
      <c r="IBB2" s="33"/>
      <c r="IBC2" s="33"/>
      <c r="IBD2" s="33"/>
      <c r="IBE2" s="33"/>
      <c r="IBF2" s="33"/>
      <c r="IBG2" s="33"/>
      <c r="IBH2" s="33"/>
      <c r="IBI2" s="33"/>
      <c r="IBJ2" s="33"/>
      <c r="IBK2" s="33"/>
      <c r="IBL2" s="33"/>
      <c r="IBM2" s="33"/>
      <c r="IBN2" s="33"/>
      <c r="IBO2" s="33"/>
      <c r="IBP2" s="33"/>
      <c r="IBQ2" s="33"/>
      <c r="IBR2" s="33"/>
      <c r="IBS2" s="33"/>
      <c r="IBT2" s="33"/>
      <c r="IBU2" s="33"/>
      <c r="IBV2" s="33"/>
      <c r="IBW2" s="33"/>
      <c r="IBX2" s="33"/>
      <c r="IBY2" s="33"/>
      <c r="IBZ2" s="33"/>
      <c r="ICA2" s="33"/>
      <c r="ICB2" s="33"/>
      <c r="ICC2" s="33"/>
      <c r="ICD2" s="33"/>
      <c r="ICE2" s="33"/>
      <c r="ICF2" s="33"/>
      <c r="ICG2" s="33"/>
      <c r="ICH2" s="33"/>
      <c r="ICI2" s="33"/>
      <c r="ICJ2" s="33"/>
      <c r="ICK2" s="33"/>
      <c r="ICL2" s="33"/>
      <c r="ICM2" s="33"/>
      <c r="ICN2" s="33"/>
      <c r="ICO2" s="33"/>
      <c r="ICP2" s="33"/>
      <c r="ICQ2" s="33"/>
      <c r="ICR2" s="33"/>
      <c r="ICS2" s="33"/>
      <c r="ICT2" s="33"/>
      <c r="ICU2" s="33"/>
      <c r="ICV2" s="33"/>
      <c r="ICW2" s="33"/>
      <c r="ICX2" s="33"/>
      <c r="ICY2" s="33"/>
      <c r="ICZ2" s="33"/>
      <c r="IDA2" s="33"/>
      <c r="IDB2" s="33"/>
      <c r="IDC2" s="33"/>
      <c r="IDD2" s="33"/>
      <c r="IDE2" s="33"/>
      <c r="IDF2" s="33"/>
      <c r="IDG2" s="33"/>
      <c r="IDH2" s="33"/>
      <c r="IDI2" s="33"/>
      <c r="IDJ2" s="33"/>
      <c r="IDK2" s="33"/>
      <c r="IDL2" s="33"/>
      <c r="IDM2" s="33"/>
      <c r="IDN2" s="33"/>
      <c r="IDO2" s="33"/>
      <c r="IDP2" s="33"/>
      <c r="IDQ2" s="33"/>
      <c r="IDR2" s="33"/>
      <c r="IDS2" s="33"/>
      <c r="IDT2" s="33"/>
      <c r="IDU2" s="33"/>
      <c r="IDV2" s="33"/>
      <c r="IDW2" s="33"/>
      <c r="IDX2" s="33"/>
      <c r="IDY2" s="33"/>
      <c r="IDZ2" s="33"/>
      <c r="IEA2" s="33"/>
      <c r="IEB2" s="33"/>
      <c r="IEC2" s="33"/>
      <c r="IED2" s="33"/>
      <c r="IEE2" s="33"/>
      <c r="IEF2" s="33"/>
      <c r="IEG2" s="33"/>
      <c r="IEH2" s="33"/>
      <c r="IEI2" s="33"/>
      <c r="IEJ2" s="33"/>
      <c r="IEK2" s="33"/>
      <c r="IEL2" s="33"/>
      <c r="IEM2" s="33"/>
      <c r="IEN2" s="33"/>
      <c r="IEO2" s="33"/>
      <c r="IEP2" s="33"/>
      <c r="IEQ2" s="33"/>
      <c r="IER2" s="33"/>
      <c r="IES2" s="33"/>
      <c r="IET2" s="33"/>
      <c r="IEU2" s="33"/>
      <c r="IEV2" s="33"/>
      <c r="IEW2" s="33"/>
      <c r="IEX2" s="33"/>
      <c r="IEY2" s="33"/>
      <c r="IEZ2" s="33"/>
      <c r="IFA2" s="33"/>
      <c r="IFB2" s="33"/>
      <c r="IFC2" s="33"/>
      <c r="IFD2" s="33"/>
      <c r="IFE2" s="33"/>
      <c r="IFF2" s="33"/>
      <c r="IFG2" s="33"/>
      <c r="IFH2" s="33"/>
      <c r="IFI2" s="33"/>
      <c r="IFJ2" s="33"/>
      <c r="IFK2" s="33"/>
      <c r="IFL2" s="33"/>
      <c r="IFM2" s="33"/>
      <c r="IFN2" s="33"/>
      <c r="IFO2" s="33"/>
      <c r="IFP2" s="33"/>
      <c r="IFQ2" s="33"/>
      <c r="IFR2" s="33"/>
      <c r="IFS2" s="33"/>
      <c r="IFT2" s="33"/>
      <c r="IFU2" s="33"/>
      <c r="IFV2" s="33"/>
      <c r="IFW2" s="33"/>
      <c r="IFX2" s="33"/>
      <c r="IFY2" s="33"/>
      <c r="IFZ2" s="33"/>
      <c r="IGA2" s="33"/>
      <c r="IGB2" s="33"/>
      <c r="IGC2" s="33"/>
      <c r="IGD2" s="33"/>
      <c r="IGE2" s="33"/>
      <c r="IGF2" s="33"/>
      <c r="IGG2" s="33"/>
      <c r="IGH2" s="33"/>
      <c r="IGI2" s="33"/>
      <c r="IGJ2" s="33"/>
      <c r="IGK2" s="33"/>
      <c r="IGL2" s="33"/>
      <c r="IGM2" s="33"/>
      <c r="IGN2" s="33"/>
      <c r="IGO2" s="33"/>
      <c r="IGP2" s="33"/>
      <c r="IGQ2" s="33"/>
      <c r="IGR2" s="33"/>
      <c r="IGS2" s="33"/>
      <c r="IGT2" s="33"/>
      <c r="IGU2" s="33"/>
      <c r="IGV2" s="33"/>
      <c r="IGW2" s="33"/>
      <c r="IGX2" s="33"/>
      <c r="IGY2" s="33"/>
      <c r="IGZ2" s="33"/>
      <c r="IHA2" s="33"/>
      <c r="IHB2" s="33"/>
      <c r="IHC2" s="33"/>
      <c r="IHD2" s="33"/>
      <c r="IHE2" s="33"/>
      <c r="IHF2" s="33"/>
      <c r="IHG2" s="33"/>
      <c r="IHH2" s="33"/>
      <c r="IHI2" s="33"/>
      <c r="IHJ2" s="33"/>
      <c r="IHK2" s="33"/>
      <c r="IHL2" s="33"/>
      <c r="IHM2" s="33"/>
      <c r="IHN2" s="33"/>
      <c r="IHO2" s="33"/>
      <c r="IHP2" s="33"/>
      <c r="IHQ2" s="33"/>
      <c r="IHR2" s="33"/>
      <c r="IHS2" s="33"/>
      <c r="IHT2" s="33"/>
      <c r="IHU2" s="33"/>
      <c r="IHV2" s="33"/>
      <c r="IHW2" s="33"/>
      <c r="IHX2" s="33"/>
      <c r="IHY2" s="33"/>
      <c r="IHZ2" s="33"/>
      <c r="IIA2" s="33"/>
      <c r="IIB2" s="33"/>
      <c r="IIC2" s="33"/>
      <c r="IID2" s="33"/>
      <c r="IIE2" s="33"/>
      <c r="IIF2" s="33"/>
      <c r="IIG2" s="33"/>
      <c r="IIH2" s="33"/>
      <c r="III2" s="33"/>
      <c r="IIJ2" s="33"/>
      <c r="IIK2" s="33"/>
      <c r="IIL2" s="33"/>
      <c r="IIM2" s="33"/>
      <c r="IIN2" s="33"/>
      <c r="IIO2" s="33"/>
      <c r="IIP2" s="33"/>
      <c r="IIQ2" s="33"/>
      <c r="IIR2" s="33"/>
      <c r="IIS2" s="33"/>
      <c r="IIT2" s="33"/>
      <c r="IIU2" s="33"/>
      <c r="IIV2" s="33"/>
      <c r="IIW2" s="33"/>
      <c r="IIX2" s="33"/>
      <c r="IIY2" s="33"/>
      <c r="IIZ2" s="33"/>
      <c r="IJA2" s="33"/>
      <c r="IJB2" s="33"/>
      <c r="IJC2" s="33"/>
      <c r="IJD2" s="33"/>
      <c r="IJE2" s="33"/>
      <c r="IJF2" s="33"/>
      <c r="IJG2" s="33"/>
      <c r="IJH2" s="33"/>
      <c r="IJI2" s="33"/>
      <c r="IJJ2" s="33"/>
      <c r="IJK2" s="33"/>
      <c r="IJL2" s="33"/>
      <c r="IJM2" s="33"/>
      <c r="IJN2" s="33"/>
      <c r="IJO2" s="33"/>
      <c r="IJP2" s="33"/>
      <c r="IJQ2" s="33"/>
      <c r="IJR2" s="33"/>
      <c r="IJS2" s="33"/>
      <c r="IJT2" s="33"/>
      <c r="IJU2" s="33"/>
      <c r="IJV2" s="33"/>
      <c r="IJW2" s="33"/>
      <c r="IJX2" s="33"/>
      <c r="IJY2" s="33"/>
      <c r="IJZ2" s="33"/>
      <c r="IKA2" s="33"/>
      <c r="IKB2" s="33"/>
      <c r="IKC2" s="33"/>
      <c r="IKD2" s="33"/>
      <c r="IKE2" s="33"/>
      <c r="IKF2" s="33"/>
      <c r="IKG2" s="33"/>
      <c r="IKH2" s="33"/>
      <c r="IKI2" s="33"/>
      <c r="IKJ2" s="33"/>
      <c r="IKK2" s="33"/>
      <c r="IKL2" s="33"/>
      <c r="IKM2" s="33"/>
      <c r="IKN2" s="33"/>
      <c r="IKO2" s="33"/>
      <c r="IKP2" s="33"/>
      <c r="IKQ2" s="33"/>
      <c r="IKR2" s="33"/>
      <c r="IKS2" s="33"/>
      <c r="IKT2" s="33"/>
      <c r="IKU2" s="33"/>
      <c r="IKV2" s="33"/>
      <c r="IKW2" s="33"/>
      <c r="IKX2" s="33"/>
      <c r="IKY2" s="33"/>
      <c r="IKZ2" s="33"/>
      <c r="ILA2" s="33"/>
      <c r="ILB2" s="33"/>
      <c r="ILC2" s="33"/>
      <c r="ILD2" s="33"/>
      <c r="ILE2" s="33"/>
      <c r="ILF2" s="33"/>
      <c r="ILG2" s="33"/>
      <c r="ILH2" s="33"/>
      <c r="ILI2" s="33"/>
      <c r="ILJ2" s="33"/>
      <c r="ILK2" s="33"/>
      <c r="ILL2" s="33"/>
      <c r="ILM2" s="33"/>
      <c r="ILN2" s="33"/>
      <c r="ILO2" s="33"/>
      <c r="ILP2" s="33"/>
      <c r="ILQ2" s="33"/>
      <c r="ILR2" s="33"/>
      <c r="ILS2" s="33"/>
      <c r="ILT2" s="33"/>
      <c r="ILU2" s="33"/>
      <c r="ILV2" s="33"/>
      <c r="ILW2" s="33"/>
      <c r="ILX2" s="33"/>
      <c r="ILY2" s="33"/>
      <c r="ILZ2" s="33"/>
      <c r="IMA2" s="33"/>
      <c r="IMB2" s="33"/>
      <c r="IMC2" s="33"/>
      <c r="IMD2" s="33"/>
      <c r="IME2" s="33"/>
      <c r="IMF2" s="33"/>
      <c r="IMG2" s="33"/>
      <c r="IMH2" s="33"/>
      <c r="IMI2" s="33"/>
      <c r="IMJ2" s="33"/>
      <c r="IMK2" s="33"/>
      <c r="IML2" s="33"/>
      <c r="IMM2" s="33"/>
      <c r="IMN2" s="33"/>
      <c r="IMO2" s="33"/>
      <c r="IMP2" s="33"/>
      <c r="IMQ2" s="33"/>
      <c r="IMR2" s="33"/>
      <c r="IMS2" s="33"/>
      <c r="IMT2" s="33"/>
      <c r="IMU2" s="33"/>
      <c r="IMV2" s="33"/>
      <c r="IMW2" s="33"/>
      <c r="IMX2" s="33"/>
      <c r="IMY2" s="33"/>
      <c r="IMZ2" s="33"/>
      <c r="INA2" s="33"/>
      <c r="INB2" s="33"/>
      <c r="INC2" s="33"/>
      <c r="IND2" s="33"/>
      <c r="INE2" s="33"/>
      <c r="INF2" s="33"/>
      <c r="ING2" s="33"/>
      <c r="INH2" s="33"/>
      <c r="INI2" s="33"/>
      <c r="INJ2" s="33"/>
      <c r="INK2" s="33"/>
      <c r="INL2" s="33"/>
      <c r="INM2" s="33"/>
      <c r="INN2" s="33"/>
      <c r="INO2" s="33"/>
      <c r="INP2" s="33"/>
      <c r="INQ2" s="33"/>
      <c r="INR2" s="33"/>
      <c r="INS2" s="33"/>
      <c r="INT2" s="33"/>
      <c r="INU2" s="33"/>
      <c r="INV2" s="33"/>
      <c r="INW2" s="33"/>
      <c r="INX2" s="33"/>
      <c r="INY2" s="33"/>
      <c r="INZ2" s="33"/>
      <c r="IOA2" s="33"/>
      <c r="IOB2" s="33"/>
      <c r="IOC2" s="33"/>
      <c r="IOD2" s="33"/>
      <c r="IOE2" s="33"/>
      <c r="IOF2" s="33"/>
      <c r="IOG2" s="33"/>
      <c r="IOH2" s="33"/>
      <c r="IOI2" s="33"/>
      <c r="IOJ2" s="33"/>
      <c r="IOK2" s="33"/>
      <c r="IOL2" s="33"/>
      <c r="IOM2" s="33"/>
      <c r="ION2" s="33"/>
      <c r="IOO2" s="33"/>
      <c r="IOP2" s="33"/>
      <c r="IOQ2" s="33"/>
      <c r="IOR2" s="33"/>
      <c r="IOS2" s="33"/>
      <c r="IOT2" s="33"/>
      <c r="IOU2" s="33"/>
      <c r="IOV2" s="33"/>
      <c r="IOW2" s="33"/>
      <c r="IOX2" s="33"/>
      <c r="IOY2" s="33"/>
      <c r="IOZ2" s="33"/>
      <c r="IPA2" s="33"/>
      <c r="IPB2" s="33"/>
      <c r="IPC2" s="33"/>
      <c r="IPD2" s="33"/>
      <c r="IPE2" s="33"/>
      <c r="IPF2" s="33"/>
      <c r="IPG2" s="33"/>
      <c r="IPH2" s="33"/>
      <c r="IPI2" s="33"/>
      <c r="IPJ2" s="33"/>
      <c r="IPK2" s="33"/>
      <c r="IPL2" s="33"/>
      <c r="IPM2" s="33"/>
      <c r="IPN2" s="33"/>
      <c r="IPO2" s="33"/>
      <c r="IPP2" s="33"/>
      <c r="IPQ2" s="33"/>
      <c r="IPR2" s="33"/>
      <c r="IPS2" s="33"/>
      <c r="IPT2" s="33"/>
      <c r="IPU2" s="33"/>
      <c r="IPV2" s="33"/>
      <c r="IPW2" s="33"/>
      <c r="IPX2" s="33"/>
      <c r="IPY2" s="33"/>
      <c r="IPZ2" s="33"/>
      <c r="IQA2" s="33"/>
      <c r="IQB2" s="33"/>
      <c r="IQC2" s="33"/>
      <c r="IQD2" s="33"/>
      <c r="IQE2" s="33"/>
      <c r="IQF2" s="33"/>
      <c r="IQG2" s="33"/>
      <c r="IQH2" s="33"/>
      <c r="IQI2" s="33"/>
      <c r="IQJ2" s="33"/>
      <c r="IQK2" s="33"/>
      <c r="IQL2" s="33"/>
      <c r="IQM2" s="33"/>
      <c r="IQN2" s="33"/>
      <c r="IQO2" s="33"/>
      <c r="IQP2" s="33"/>
      <c r="IQQ2" s="33"/>
      <c r="IQR2" s="33"/>
      <c r="IQS2" s="33"/>
      <c r="IQT2" s="33"/>
      <c r="IQU2" s="33"/>
      <c r="IQV2" s="33"/>
      <c r="IQW2" s="33"/>
      <c r="IQX2" s="33"/>
      <c r="IQY2" s="33"/>
      <c r="IQZ2" s="33"/>
      <c r="IRA2" s="33"/>
      <c r="IRB2" s="33"/>
      <c r="IRC2" s="33"/>
      <c r="IRD2" s="33"/>
      <c r="IRE2" s="33"/>
      <c r="IRF2" s="33"/>
      <c r="IRG2" s="33"/>
      <c r="IRH2" s="33"/>
      <c r="IRI2" s="33"/>
      <c r="IRJ2" s="33"/>
      <c r="IRK2" s="33"/>
      <c r="IRL2" s="33"/>
      <c r="IRM2" s="33"/>
      <c r="IRN2" s="33"/>
      <c r="IRO2" s="33"/>
      <c r="IRP2" s="33"/>
      <c r="IRQ2" s="33"/>
      <c r="IRR2" s="33"/>
      <c r="IRS2" s="33"/>
      <c r="IRT2" s="33"/>
      <c r="IRU2" s="33"/>
      <c r="IRV2" s="33"/>
      <c r="IRW2" s="33"/>
      <c r="IRX2" s="33"/>
      <c r="IRY2" s="33"/>
      <c r="IRZ2" s="33"/>
      <c r="ISA2" s="33"/>
      <c r="ISB2" s="33"/>
      <c r="ISC2" s="33"/>
      <c r="ISD2" s="33"/>
      <c r="ISE2" s="33"/>
      <c r="ISF2" s="33"/>
      <c r="ISG2" s="33"/>
      <c r="ISH2" s="33"/>
      <c r="ISI2" s="33"/>
      <c r="ISJ2" s="33"/>
      <c r="ISK2" s="33"/>
      <c r="ISL2" s="33"/>
      <c r="ISM2" s="33"/>
      <c r="ISN2" s="33"/>
      <c r="ISO2" s="33"/>
      <c r="ISP2" s="33"/>
      <c r="ISQ2" s="33"/>
      <c r="ISR2" s="33"/>
      <c r="ISS2" s="33"/>
      <c r="IST2" s="33"/>
      <c r="ISU2" s="33"/>
      <c r="ISV2" s="33"/>
      <c r="ISW2" s="33"/>
      <c r="ISX2" s="33"/>
      <c r="ISY2" s="33"/>
      <c r="ISZ2" s="33"/>
      <c r="ITA2" s="33"/>
      <c r="ITB2" s="33"/>
      <c r="ITC2" s="33"/>
      <c r="ITD2" s="33"/>
      <c r="ITE2" s="33"/>
      <c r="ITF2" s="33"/>
      <c r="ITG2" s="33"/>
      <c r="ITH2" s="33"/>
      <c r="ITI2" s="33"/>
      <c r="ITJ2" s="33"/>
      <c r="ITK2" s="33"/>
      <c r="ITL2" s="33"/>
      <c r="ITM2" s="33"/>
      <c r="ITN2" s="33"/>
      <c r="ITO2" s="33"/>
      <c r="ITP2" s="33"/>
      <c r="ITQ2" s="33"/>
      <c r="ITR2" s="33"/>
      <c r="ITS2" s="33"/>
      <c r="ITT2" s="33"/>
      <c r="ITU2" s="33"/>
      <c r="ITV2" s="33"/>
      <c r="ITW2" s="33"/>
      <c r="ITX2" s="33"/>
      <c r="ITY2" s="33"/>
      <c r="ITZ2" s="33"/>
      <c r="IUA2" s="33"/>
      <c r="IUB2" s="33"/>
      <c r="IUC2" s="33"/>
      <c r="IUD2" s="33"/>
      <c r="IUE2" s="33"/>
      <c r="IUF2" s="33"/>
      <c r="IUG2" s="33"/>
      <c r="IUH2" s="33"/>
      <c r="IUI2" s="33"/>
      <c r="IUJ2" s="33"/>
      <c r="IUK2" s="33"/>
      <c r="IUL2" s="33"/>
      <c r="IUM2" s="33"/>
      <c r="IUN2" s="33"/>
      <c r="IUO2" s="33"/>
      <c r="IUP2" s="33"/>
      <c r="IUQ2" s="33"/>
      <c r="IUR2" s="33"/>
      <c r="IUS2" s="33"/>
      <c r="IUT2" s="33"/>
      <c r="IUU2" s="33"/>
      <c r="IUV2" s="33"/>
      <c r="IUW2" s="33"/>
      <c r="IUX2" s="33"/>
      <c r="IUY2" s="33"/>
      <c r="IUZ2" s="33"/>
      <c r="IVA2" s="33"/>
      <c r="IVB2" s="33"/>
      <c r="IVC2" s="33"/>
      <c r="IVD2" s="33"/>
      <c r="IVE2" s="33"/>
      <c r="IVF2" s="33"/>
      <c r="IVG2" s="33"/>
      <c r="IVH2" s="33"/>
      <c r="IVI2" s="33"/>
      <c r="IVJ2" s="33"/>
      <c r="IVK2" s="33"/>
      <c r="IVL2" s="33"/>
      <c r="IVM2" s="33"/>
      <c r="IVN2" s="33"/>
      <c r="IVO2" s="33"/>
      <c r="IVP2" s="33"/>
      <c r="IVQ2" s="33"/>
      <c r="IVR2" s="33"/>
      <c r="IVS2" s="33"/>
      <c r="IVT2" s="33"/>
      <c r="IVU2" s="33"/>
      <c r="IVV2" s="33"/>
      <c r="IVW2" s="33"/>
      <c r="IVX2" s="33"/>
      <c r="IVY2" s="33"/>
      <c r="IVZ2" s="33"/>
      <c r="IWA2" s="33"/>
      <c r="IWB2" s="33"/>
      <c r="IWC2" s="33"/>
      <c r="IWD2" s="33"/>
      <c r="IWE2" s="33"/>
      <c r="IWF2" s="33"/>
      <c r="IWG2" s="33"/>
      <c r="IWH2" s="33"/>
      <c r="IWI2" s="33"/>
      <c r="IWJ2" s="33"/>
      <c r="IWK2" s="33"/>
      <c r="IWL2" s="33"/>
      <c r="IWM2" s="33"/>
      <c r="IWN2" s="33"/>
      <c r="IWO2" s="33"/>
      <c r="IWP2" s="33"/>
      <c r="IWQ2" s="33"/>
      <c r="IWR2" s="33"/>
      <c r="IWS2" s="33"/>
      <c r="IWT2" s="33"/>
      <c r="IWU2" s="33"/>
      <c r="IWV2" s="33"/>
      <c r="IWW2" s="33"/>
      <c r="IWX2" s="33"/>
      <c r="IWY2" s="33"/>
      <c r="IWZ2" s="33"/>
      <c r="IXA2" s="33"/>
      <c r="IXB2" s="33"/>
      <c r="IXC2" s="33"/>
      <c r="IXD2" s="33"/>
      <c r="IXE2" s="33"/>
      <c r="IXF2" s="33"/>
      <c r="IXG2" s="33"/>
      <c r="IXH2" s="33"/>
      <c r="IXI2" s="33"/>
      <c r="IXJ2" s="33"/>
      <c r="IXK2" s="33"/>
      <c r="IXL2" s="33"/>
      <c r="IXM2" s="33"/>
      <c r="IXN2" s="33"/>
      <c r="IXO2" s="33"/>
      <c r="IXP2" s="33"/>
      <c r="IXQ2" s="33"/>
      <c r="IXR2" s="33"/>
      <c r="IXS2" s="33"/>
      <c r="IXT2" s="33"/>
      <c r="IXU2" s="33"/>
      <c r="IXV2" s="33"/>
      <c r="IXW2" s="33"/>
      <c r="IXX2" s="33"/>
      <c r="IXY2" s="33"/>
      <c r="IXZ2" s="33"/>
      <c r="IYA2" s="33"/>
      <c r="IYB2" s="33"/>
      <c r="IYC2" s="33"/>
      <c r="IYD2" s="33"/>
      <c r="IYE2" s="33"/>
      <c r="IYF2" s="33"/>
      <c r="IYG2" s="33"/>
      <c r="IYH2" s="33"/>
      <c r="IYI2" s="33"/>
      <c r="IYJ2" s="33"/>
      <c r="IYK2" s="33"/>
      <c r="IYL2" s="33"/>
      <c r="IYM2" s="33"/>
      <c r="IYN2" s="33"/>
      <c r="IYO2" s="33"/>
      <c r="IYP2" s="33"/>
      <c r="IYQ2" s="33"/>
      <c r="IYR2" s="33"/>
      <c r="IYS2" s="33"/>
      <c r="IYT2" s="33"/>
      <c r="IYU2" s="33"/>
      <c r="IYV2" s="33"/>
      <c r="IYW2" s="33"/>
      <c r="IYX2" s="33"/>
      <c r="IYY2" s="33"/>
      <c r="IYZ2" s="33"/>
      <c r="IZA2" s="33"/>
      <c r="IZB2" s="33"/>
      <c r="IZC2" s="33"/>
      <c r="IZD2" s="33"/>
      <c r="IZE2" s="33"/>
      <c r="IZF2" s="33"/>
      <c r="IZG2" s="33"/>
      <c r="IZH2" s="33"/>
      <c r="IZI2" s="33"/>
      <c r="IZJ2" s="33"/>
      <c r="IZK2" s="33"/>
      <c r="IZL2" s="33"/>
      <c r="IZM2" s="33"/>
      <c r="IZN2" s="33"/>
      <c r="IZO2" s="33"/>
      <c r="IZP2" s="33"/>
      <c r="IZQ2" s="33"/>
      <c r="IZR2" s="33"/>
      <c r="IZS2" s="33"/>
      <c r="IZT2" s="33"/>
      <c r="IZU2" s="33"/>
      <c r="IZV2" s="33"/>
      <c r="IZW2" s="33"/>
      <c r="IZX2" s="33"/>
      <c r="IZY2" s="33"/>
      <c r="IZZ2" s="33"/>
      <c r="JAA2" s="33"/>
      <c r="JAB2" s="33"/>
      <c r="JAC2" s="33"/>
      <c r="JAD2" s="33"/>
      <c r="JAE2" s="33"/>
      <c r="JAF2" s="33"/>
      <c r="JAG2" s="33"/>
      <c r="JAH2" s="33"/>
      <c r="JAI2" s="33"/>
      <c r="JAJ2" s="33"/>
      <c r="JAK2" s="33"/>
      <c r="JAL2" s="33"/>
      <c r="JAM2" s="33"/>
      <c r="JAN2" s="33"/>
      <c r="JAO2" s="33"/>
      <c r="JAP2" s="33"/>
      <c r="JAQ2" s="33"/>
      <c r="JAR2" s="33"/>
      <c r="JAS2" s="33"/>
      <c r="JAT2" s="33"/>
      <c r="JAU2" s="33"/>
      <c r="JAV2" s="33"/>
      <c r="JAW2" s="33"/>
      <c r="JAX2" s="33"/>
      <c r="JAY2" s="33"/>
      <c r="JAZ2" s="33"/>
      <c r="JBA2" s="33"/>
      <c r="JBB2" s="33"/>
      <c r="JBC2" s="33"/>
      <c r="JBD2" s="33"/>
      <c r="JBE2" s="33"/>
      <c r="JBF2" s="33"/>
      <c r="JBG2" s="33"/>
      <c r="JBH2" s="33"/>
      <c r="JBI2" s="33"/>
      <c r="JBJ2" s="33"/>
      <c r="JBK2" s="33"/>
      <c r="JBL2" s="33"/>
      <c r="JBM2" s="33"/>
      <c r="JBN2" s="33"/>
      <c r="JBO2" s="33"/>
      <c r="JBP2" s="33"/>
      <c r="JBQ2" s="33"/>
      <c r="JBR2" s="33"/>
      <c r="JBS2" s="33"/>
      <c r="JBT2" s="33"/>
      <c r="JBU2" s="33"/>
      <c r="JBV2" s="33"/>
      <c r="JBW2" s="33"/>
      <c r="JBX2" s="33"/>
      <c r="JBY2" s="33"/>
      <c r="JBZ2" s="33"/>
      <c r="JCA2" s="33"/>
      <c r="JCB2" s="33"/>
      <c r="JCC2" s="33"/>
      <c r="JCD2" s="33"/>
      <c r="JCE2" s="33"/>
      <c r="JCF2" s="33"/>
      <c r="JCG2" s="33"/>
      <c r="JCH2" s="33"/>
      <c r="JCI2" s="33"/>
      <c r="JCJ2" s="33"/>
      <c r="JCK2" s="33"/>
      <c r="JCL2" s="33"/>
      <c r="JCM2" s="33"/>
      <c r="JCN2" s="33"/>
      <c r="JCO2" s="33"/>
      <c r="JCP2" s="33"/>
      <c r="JCQ2" s="33"/>
      <c r="JCR2" s="33"/>
      <c r="JCS2" s="33"/>
      <c r="JCT2" s="33"/>
      <c r="JCU2" s="33"/>
      <c r="JCV2" s="33"/>
      <c r="JCW2" s="33"/>
      <c r="JCX2" s="33"/>
      <c r="JCY2" s="33"/>
      <c r="JCZ2" s="33"/>
      <c r="JDA2" s="33"/>
      <c r="JDB2" s="33"/>
      <c r="JDC2" s="33"/>
      <c r="JDD2" s="33"/>
      <c r="JDE2" s="33"/>
      <c r="JDF2" s="33"/>
      <c r="JDG2" s="33"/>
      <c r="JDH2" s="33"/>
      <c r="JDI2" s="33"/>
      <c r="JDJ2" s="33"/>
      <c r="JDK2" s="33"/>
      <c r="JDL2" s="33"/>
      <c r="JDM2" s="33"/>
      <c r="JDN2" s="33"/>
      <c r="JDO2" s="33"/>
      <c r="JDP2" s="33"/>
      <c r="JDQ2" s="33"/>
      <c r="JDR2" s="33"/>
      <c r="JDS2" s="33"/>
      <c r="JDT2" s="33"/>
      <c r="JDU2" s="33"/>
      <c r="JDV2" s="33"/>
      <c r="JDW2" s="33"/>
      <c r="JDX2" s="33"/>
      <c r="JDY2" s="33"/>
      <c r="JDZ2" s="33"/>
      <c r="JEA2" s="33"/>
      <c r="JEB2" s="33"/>
      <c r="JEC2" s="33"/>
      <c r="JED2" s="33"/>
      <c r="JEE2" s="33"/>
      <c r="JEF2" s="33"/>
      <c r="JEG2" s="33"/>
      <c r="JEH2" s="33"/>
      <c r="JEI2" s="33"/>
      <c r="JEJ2" s="33"/>
      <c r="JEK2" s="33"/>
      <c r="JEL2" s="33"/>
      <c r="JEM2" s="33"/>
      <c r="JEN2" s="33"/>
      <c r="JEO2" s="33"/>
      <c r="JEP2" s="33"/>
      <c r="JEQ2" s="33"/>
      <c r="JER2" s="33"/>
      <c r="JES2" s="33"/>
      <c r="JET2" s="33"/>
      <c r="JEU2" s="33"/>
      <c r="JEV2" s="33"/>
      <c r="JEW2" s="33"/>
      <c r="JEX2" s="33"/>
      <c r="JEY2" s="33"/>
      <c r="JEZ2" s="33"/>
      <c r="JFA2" s="33"/>
      <c r="JFB2" s="33"/>
      <c r="JFC2" s="33"/>
      <c r="JFD2" s="33"/>
      <c r="JFE2" s="33"/>
      <c r="JFF2" s="33"/>
      <c r="JFG2" s="33"/>
      <c r="JFH2" s="33"/>
      <c r="JFI2" s="33"/>
      <c r="JFJ2" s="33"/>
      <c r="JFK2" s="33"/>
      <c r="JFL2" s="33"/>
      <c r="JFM2" s="33"/>
      <c r="JFN2" s="33"/>
      <c r="JFO2" s="33"/>
      <c r="JFP2" s="33"/>
      <c r="JFQ2" s="33"/>
      <c r="JFR2" s="33"/>
      <c r="JFS2" s="33"/>
      <c r="JFT2" s="33"/>
      <c r="JFU2" s="33"/>
      <c r="JFV2" s="33"/>
      <c r="JFW2" s="33"/>
      <c r="JFX2" s="33"/>
      <c r="JFY2" s="33"/>
      <c r="JFZ2" s="33"/>
      <c r="JGA2" s="33"/>
      <c r="JGB2" s="33"/>
      <c r="JGC2" s="33"/>
      <c r="JGD2" s="33"/>
      <c r="JGE2" s="33"/>
      <c r="JGF2" s="33"/>
      <c r="JGG2" s="33"/>
      <c r="JGH2" s="33"/>
      <c r="JGI2" s="33"/>
      <c r="JGJ2" s="33"/>
      <c r="JGK2" s="33"/>
      <c r="JGL2" s="33"/>
      <c r="JGM2" s="33"/>
      <c r="JGN2" s="33"/>
      <c r="JGO2" s="33"/>
      <c r="JGP2" s="33"/>
      <c r="JGQ2" s="33"/>
      <c r="JGR2" s="33"/>
      <c r="JGS2" s="33"/>
      <c r="JGT2" s="33"/>
      <c r="JGU2" s="33"/>
      <c r="JGV2" s="33"/>
      <c r="JGW2" s="33"/>
      <c r="JGX2" s="33"/>
      <c r="JGY2" s="33"/>
      <c r="JGZ2" s="33"/>
      <c r="JHA2" s="33"/>
      <c r="JHB2" s="33"/>
      <c r="JHC2" s="33"/>
      <c r="JHD2" s="33"/>
      <c r="JHE2" s="33"/>
      <c r="JHF2" s="33"/>
      <c r="JHG2" s="33"/>
      <c r="JHH2" s="33"/>
      <c r="JHI2" s="33"/>
      <c r="JHJ2" s="33"/>
      <c r="JHK2" s="33"/>
      <c r="JHL2" s="33"/>
      <c r="JHM2" s="33"/>
      <c r="JHN2" s="33"/>
      <c r="JHO2" s="33"/>
      <c r="JHP2" s="33"/>
      <c r="JHQ2" s="33"/>
      <c r="JHR2" s="33"/>
      <c r="JHS2" s="33"/>
      <c r="JHT2" s="33"/>
      <c r="JHU2" s="33"/>
      <c r="JHV2" s="33"/>
      <c r="JHW2" s="33"/>
      <c r="JHX2" s="33"/>
      <c r="JHY2" s="33"/>
      <c r="JHZ2" s="33"/>
      <c r="JIA2" s="33"/>
      <c r="JIB2" s="33"/>
      <c r="JIC2" s="33"/>
      <c r="JID2" s="33"/>
      <c r="JIE2" s="33"/>
      <c r="JIF2" s="33"/>
      <c r="JIG2" s="33"/>
      <c r="JIH2" s="33"/>
      <c r="JII2" s="33"/>
      <c r="JIJ2" s="33"/>
      <c r="JIK2" s="33"/>
      <c r="JIL2" s="33"/>
      <c r="JIM2" s="33"/>
      <c r="JIN2" s="33"/>
      <c r="JIO2" s="33"/>
      <c r="JIP2" s="33"/>
      <c r="JIQ2" s="33"/>
      <c r="JIR2" s="33"/>
      <c r="JIS2" s="33"/>
      <c r="JIT2" s="33"/>
      <c r="JIU2" s="33"/>
      <c r="JIV2" s="33"/>
      <c r="JIW2" s="33"/>
      <c r="JIX2" s="33"/>
      <c r="JIY2" s="33"/>
      <c r="JIZ2" s="33"/>
      <c r="JJA2" s="33"/>
      <c r="JJB2" s="33"/>
      <c r="JJC2" s="33"/>
      <c r="JJD2" s="33"/>
      <c r="JJE2" s="33"/>
      <c r="JJF2" s="33"/>
      <c r="JJG2" s="33"/>
      <c r="JJH2" s="33"/>
      <c r="JJI2" s="33"/>
      <c r="JJJ2" s="33"/>
      <c r="JJK2" s="33"/>
      <c r="JJL2" s="33"/>
      <c r="JJM2" s="33"/>
      <c r="JJN2" s="33"/>
      <c r="JJO2" s="33"/>
      <c r="JJP2" s="33"/>
      <c r="JJQ2" s="33"/>
      <c r="JJR2" s="33"/>
      <c r="JJS2" s="33"/>
      <c r="JJT2" s="33"/>
      <c r="JJU2" s="33"/>
      <c r="JJV2" s="33"/>
      <c r="JJW2" s="33"/>
      <c r="JJX2" s="33"/>
      <c r="JJY2" s="33"/>
      <c r="JJZ2" s="33"/>
      <c r="JKA2" s="33"/>
      <c r="JKB2" s="33"/>
      <c r="JKC2" s="33"/>
      <c r="JKD2" s="33"/>
      <c r="JKE2" s="33"/>
      <c r="JKF2" s="33"/>
      <c r="JKG2" s="33"/>
      <c r="JKH2" s="33"/>
      <c r="JKI2" s="33"/>
      <c r="JKJ2" s="33"/>
      <c r="JKK2" s="33"/>
      <c r="JKL2" s="33"/>
      <c r="JKM2" s="33"/>
      <c r="JKN2" s="33"/>
      <c r="JKO2" s="33"/>
      <c r="JKP2" s="33"/>
      <c r="JKQ2" s="33"/>
      <c r="JKR2" s="33"/>
      <c r="JKS2" s="33"/>
      <c r="JKT2" s="33"/>
      <c r="JKU2" s="33"/>
      <c r="JKV2" s="33"/>
      <c r="JKW2" s="33"/>
      <c r="JKX2" s="33"/>
      <c r="JKY2" s="33"/>
      <c r="JKZ2" s="33"/>
      <c r="JLA2" s="33"/>
      <c r="JLB2" s="33"/>
      <c r="JLC2" s="33"/>
      <c r="JLD2" s="33"/>
      <c r="JLE2" s="33"/>
      <c r="JLF2" s="33"/>
      <c r="JLG2" s="33"/>
      <c r="JLH2" s="33"/>
      <c r="JLI2" s="33"/>
      <c r="JLJ2" s="33"/>
      <c r="JLK2" s="33"/>
      <c r="JLL2" s="33"/>
      <c r="JLM2" s="33"/>
      <c r="JLN2" s="33"/>
      <c r="JLO2" s="33"/>
      <c r="JLP2" s="33"/>
      <c r="JLQ2" s="33"/>
      <c r="JLR2" s="33"/>
      <c r="JLS2" s="33"/>
      <c r="JLT2" s="33"/>
      <c r="JLU2" s="33"/>
      <c r="JLV2" s="33"/>
      <c r="JLW2" s="33"/>
      <c r="JLX2" s="33"/>
      <c r="JLY2" s="33"/>
      <c r="JLZ2" s="33"/>
      <c r="JMA2" s="33"/>
      <c r="JMB2" s="33"/>
      <c r="JMC2" s="33"/>
      <c r="JMD2" s="33"/>
      <c r="JME2" s="33"/>
      <c r="JMF2" s="33"/>
      <c r="JMG2" s="33"/>
      <c r="JMH2" s="33"/>
      <c r="JMI2" s="33"/>
      <c r="JMJ2" s="33"/>
      <c r="JMK2" s="33"/>
      <c r="JML2" s="33"/>
      <c r="JMM2" s="33"/>
      <c r="JMN2" s="33"/>
      <c r="JMO2" s="33"/>
      <c r="JMP2" s="33"/>
      <c r="JMQ2" s="33"/>
      <c r="JMR2" s="33"/>
      <c r="JMS2" s="33"/>
      <c r="JMT2" s="33"/>
      <c r="JMU2" s="33"/>
      <c r="JMV2" s="33"/>
      <c r="JMW2" s="33"/>
      <c r="JMX2" s="33"/>
      <c r="JMY2" s="33"/>
      <c r="JMZ2" s="33"/>
      <c r="JNA2" s="33"/>
      <c r="JNB2" s="33"/>
      <c r="JNC2" s="33"/>
      <c r="JND2" s="33"/>
      <c r="JNE2" s="33"/>
      <c r="JNF2" s="33"/>
      <c r="JNG2" s="33"/>
      <c r="JNH2" s="33"/>
      <c r="JNI2" s="33"/>
      <c r="JNJ2" s="33"/>
      <c r="JNK2" s="33"/>
      <c r="JNL2" s="33"/>
      <c r="JNM2" s="33"/>
      <c r="JNN2" s="33"/>
      <c r="JNO2" s="33"/>
      <c r="JNP2" s="33"/>
      <c r="JNQ2" s="33"/>
      <c r="JNR2" s="33"/>
      <c r="JNS2" s="33"/>
      <c r="JNT2" s="33"/>
      <c r="JNU2" s="33"/>
      <c r="JNV2" s="33"/>
      <c r="JNW2" s="33"/>
      <c r="JNX2" s="33"/>
      <c r="JNY2" s="33"/>
      <c r="JNZ2" s="33"/>
      <c r="JOA2" s="33"/>
      <c r="JOB2" s="33"/>
      <c r="JOC2" s="33"/>
      <c r="JOD2" s="33"/>
      <c r="JOE2" s="33"/>
      <c r="JOF2" s="33"/>
      <c r="JOG2" s="33"/>
      <c r="JOH2" s="33"/>
      <c r="JOI2" s="33"/>
      <c r="JOJ2" s="33"/>
      <c r="JOK2" s="33"/>
      <c r="JOL2" s="33"/>
      <c r="JOM2" s="33"/>
      <c r="JON2" s="33"/>
      <c r="JOO2" s="33"/>
      <c r="JOP2" s="33"/>
      <c r="JOQ2" s="33"/>
      <c r="JOR2" s="33"/>
      <c r="JOS2" s="33"/>
      <c r="JOT2" s="33"/>
      <c r="JOU2" s="33"/>
      <c r="JOV2" s="33"/>
      <c r="JOW2" s="33"/>
      <c r="JOX2" s="33"/>
      <c r="JOY2" s="33"/>
      <c r="JOZ2" s="33"/>
      <c r="JPA2" s="33"/>
      <c r="JPB2" s="33"/>
      <c r="JPC2" s="33"/>
      <c r="JPD2" s="33"/>
      <c r="JPE2" s="33"/>
      <c r="JPF2" s="33"/>
      <c r="JPG2" s="33"/>
      <c r="JPH2" s="33"/>
      <c r="JPI2" s="33"/>
      <c r="JPJ2" s="33"/>
      <c r="JPK2" s="33"/>
      <c r="JPL2" s="33"/>
      <c r="JPM2" s="33"/>
      <c r="JPN2" s="33"/>
      <c r="JPO2" s="33"/>
      <c r="JPP2" s="33"/>
      <c r="JPQ2" s="33"/>
      <c r="JPR2" s="33"/>
      <c r="JPS2" s="33"/>
      <c r="JPT2" s="33"/>
      <c r="JPU2" s="33"/>
      <c r="JPV2" s="33"/>
      <c r="JPW2" s="33"/>
      <c r="JPX2" s="33"/>
      <c r="JPY2" s="33"/>
      <c r="JPZ2" s="33"/>
      <c r="JQA2" s="33"/>
      <c r="JQB2" s="33"/>
      <c r="JQC2" s="33"/>
      <c r="JQD2" s="33"/>
      <c r="JQE2" s="33"/>
      <c r="JQF2" s="33"/>
      <c r="JQG2" s="33"/>
      <c r="JQH2" s="33"/>
      <c r="JQI2" s="33"/>
      <c r="JQJ2" s="33"/>
      <c r="JQK2" s="33"/>
      <c r="JQL2" s="33"/>
      <c r="JQM2" s="33"/>
      <c r="JQN2" s="33"/>
      <c r="JQO2" s="33"/>
      <c r="JQP2" s="33"/>
      <c r="JQQ2" s="33"/>
      <c r="JQR2" s="33"/>
      <c r="JQS2" s="33"/>
      <c r="JQT2" s="33"/>
      <c r="JQU2" s="33"/>
      <c r="JQV2" s="33"/>
      <c r="JQW2" s="33"/>
      <c r="JQX2" s="33"/>
      <c r="JQY2" s="33"/>
      <c r="JQZ2" s="33"/>
      <c r="JRA2" s="33"/>
      <c r="JRB2" s="33"/>
      <c r="JRC2" s="33"/>
      <c r="JRD2" s="33"/>
      <c r="JRE2" s="33"/>
      <c r="JRF2" s="33"/>
      <c r="JRG2" s="33"/>
      <c r="JRH2" s="33"/>
      <c r="JRI2" s="33"/>
      <c r="JRJ2" s="33"/>
      <c r="JRK2" s="33"/>
      <c r="JRL2" s="33"/>
      <c r="JRM2" s="33"/>
      <c r="JRN2" s="33"/>
      <c r="JRO2" s="33"/>
      <c r="JRP2" s="33"/>
      <c r="JRQ2" s="33"/>
      <c r="JRR2" s="33"/>
      <c r="JRS2" s="33"/>
      <c r="JRT2" s="33"/>
      <c r="JRU2" s="33"/>
      <c r="JRV2" s="33"/>
      <c r="JRW2" s="33"/>
      <c r="JRX2" s="33"/>
      <c r="JRY2" s="33"/>
      <c r="JRZ2" s="33"/>
      <c r="JSA2" s="33"/>
      <c r="JSB2" s="33"/>
      <c r="JSC2" s="33"/>
      <c r="JSD2" s="33"/>
      <c r="JSE2" s="33"/>
      <c r="JSF2" s="33"/>
      <c r="JSG2" s="33"/>
      <c r="JSH2" s="33"/>
      <c r="JSI2" s="33"/>
      <c r="JSJ2" s="33"/>
      <c r="JSK2" s="33"/>
      <c r="JSL2" s="33"/>
      <c r="JSM2" s="33"/>
      <c r="JSN2" s="33"/>
      <c r="JSO2" s="33"/>
      <c r="JSP2" s="33"/>
      <c r="JSQ2" s="33"/>
      <c r="JSR2" s="33"/>
      <c r="JSS2" s="33"/>
      <c r="JST2" s="33"/>
      <c r="JSU2" s="33"/>
      <c r="JSV2" s="33"/>
      <c r="JSW2" s="33"/>
      <c r="JSX2" s="33"/>
      <c r="JSY2" s="33"/>
      <c r="JSZ2" s="33"/>
      <c r="JTA2" s="33"/>
      <c r="JTB2" s="33"/>
      <c r="JTC2" s="33"/>
      <c r="JTD2" s="33"/>
      <c r="JTE2" s="33"/>
      <c r="JTF2" s="33"/>
      <c r="JTG2" s="33"/>
      <c r="JTH2" s="33"/>
      <c r="JTI2" s="33"/>
      <c r="JTJ2" s="33"/>
      <c r="JTK2" s="33"/>
      <c r="JTL2" s="33"/>
      <c r="JTM2" s="33"/>
      <c r="JTN2" s="33"/>
      <c r="JTO2" s="33"/>
      <c r="JTP2" s="33"/>
      <c r="JTQ2" s="33"/>
      <c r="JTR2" s="33"/>
      <c r="JTS2" s="33"/>
      <c r="JTT2" s="33"/>
      <c r="JTU2" s="33"/>
      <c r="JTV2" s="33"/>
      <c r="JTW2" s="33"/>
      <c r="JTX2" s="33"/>
      <c r="JTY2" s="33"/>
      <c r="JTZ2" s="33"/>
      <c r="JUA2" s="33"/>
      <c r="JUB2" s="33"/>
      <c r="JUC2" s="33"/>
      <c r="JUD2" s="33"/>
      <c r="JUE2" s="33"/>
      <c r="JUF2" s="33"/>
      <c r="JUG2" s="33"/>
      <c r="JUH2" s="33"/>
      <c r="JUI2" s="33"/>
      <c r="JUJ2" s="33"/>
      <c r="JUK2" s="33"/>
      <c r="JUL2" s="33"/>
      <c r="JUM2" s="33"/>
      <c r="JUN2" s="33"/>
      <c r="JUO2" s="33"/>
      <c r="JUP2" s="33"/>
      <c r="JUQ2" s="33"/>
      <c r="JUR2" s="33"/>
      <c r="JUS2" s="33"/>
      <c r="JUT2" s="33"/>
      <c r="JUU2" s="33"/>
      <c r="JUV2" s="33"/>
      <c r="JUW2" s="33"/>
      <c r="JUX2" s="33"/>
      <c r="JUY2" s="33"/>
      <c r="JUZ2" s="33"/>
      <c r="JVA2" s="33"/>
      <c r="JVB2" s="33"/>
      <c r="JVC2" s="33"/>
      <c r="JVD2" s="33"/>
      <c r="JVE2" s="33"/>
      <c r="JVF2" s="33"/>
      <c r="JVG2" s="33"/>
      <c r="JVH2" s="33"/>
      <c r="JVI2" s="33"/>
      <c r="JVJ2" s="33"/>
      <c r="JVK2" s="33"/>
      <c r="JVL2" s="33"/>
      <c r="JVM2" s="33"/>
      <c r="JVN2" s="33"/>
      <c r="JVO2" s="33"/>
      <c r="JVP2" s="33"/>
      <c r="JVQ2" s="33"/>
      <c r="JVR2" s="33"/>
      <c r="JVS2" s="33"/>
      <c r="JVT2" s="33"/>
      <c r="JVU2" s="33"/>
      <c r="JVV2" s="33"/>
      <c r="JVW2" s="33"/>
      <c r="JVX2" s="33"/>
      <c r="JVY2" s="33"/>
      <c r="JVZ2" s="33"/>
      <c r="JWA2" s="33"/>
      <c r="JWB2" s="33"/>
      <c r="JWC2" s="33"/>
      <c r="JWD2" s="33"/>
      <c r="JWE2" s="33"/>
      <c r="JWF2" s="33"/>
      <c r="JWG2" s="33"/>
      <c r="JWH2" s="33"/>
      <c r="JWI2" s="33"/>
      <c r="JWJ2" s="33"/>
      <c r="JWK2" s="33"/>
      <c r="JWL2" s="33"/>
      <c r="JWM2" s="33"/>
      <c r="JWN2" s="33"/>
      <c r="JWO2" s="33"/>
      <c r="JWP2" s="33"/>
      <c r="JWQ2" s="33"/>
      <c r="JWR2" s="33"/>
      <c r="JWS2" s="33"/>
      <c r="JWT2" s="33"/>
      <c r="JWU2" s="33"/>
      <c r="JWV2" s="33"/>
      <c r="JWW2" s="33"/>
      <c r="JWX2" s="33"/>
      <c r="JWY2" s="33"/>
      <c r="JWZ2" s="33"/>
      <c r="JXA2" s="33"/>
      <c r="JXB2" s="33"/>
      <c r="JXC2" s="33"/>
      <c r="JXD2" s="33"/>
      <c r="JXE2" s="33"/>
      <c r="JXF2" s="33"/>
      <c r="JXG2" s="33"/>
      <c r="JXH2" s="33"/>
      <c r="JXI2" s="33"/>
      <c r="JXJ2" s="33"/>
      <c r="JXK2" s="33"/>
      <c r="JXL2" s="33"/>
      <c r="JXM2" s="33"/>
      <c r="JXN2" s="33"/>
      <c r="JXO2" s="33"/>
      <c r="JXP2" s="33"/>
      <c r="JXQ2" s="33"/>
      <c r="JXR2" s="33"/>
      <c r="JXS2" s="33"/>
      <c r="JXT2" s="33"/>
      <c r="JXU2" s="33"/>
      <c r="JXV2" s="33"/>
      <c r="JXW2" s="33"/>
      <c r="JXX2" s="33"/>
      <c r="JXY2" s="33"/>
      <c r="JXZ2" s="33"/>
      <c r="JYA2" s="33"/>
      <c r="JYB2" s="33"/>
      <c r="JYC2" s="33"/>
      <c r="JYD2" s="33"/>
      <c r="JYE2" s="33"/>
      <c r="JYF2" s="33"/>
      <c r="JYG2" s="33"/>
      <c r="JYH2" s="33"/>
      <c r="JYI2" s="33"/>
      <c r="JYJ2" s="33"/>
      <c r="JYK2" s="33"/>
      <c r="JYL2" s="33"/>
      <c r="JYM2" s="33"/>
      <c r="JYN2" s="33"/>
      <c r="JYO2" s="33"/>
      <c r="JYP2" s="33"/>
      <c r="JYQ2" s="33"/>
      <c r="JYR2" s="33"/>
      <c r="JYS2" s="33"/>
      <c r="JYT2" s="33"/>
      <c r="JYU2" s="33"/>
      <c r="JYV2" s="33"/>
      <c r="JYW2" s="33"/>
      <c r="JYX2" s="33"/>
      <c r="JYY2" s="33"/>
      <c r="JYZ2" s="33"/>
      <c r="JZA2" s="33"/>
      <c r="JZB2" s="33"/>
      <c r="JZC2" s="33"/>
      <c r="JZD2" s="33"/>
      <c r="JZE2" s="33"/>
      <c r="JZF2" s="33"/>
      <c r="JZG2" s="33"/>
      <c r="JZH2" s="33"/>
      <c r="JZI2" s="33"/>
      <c r="JZJ2" s="33"/>
      <c r="JZK2" s="33"/>
      <c r="JZL2" s="33"/>
      <c r="JZM2" s="33"/>
      <c r="JZN2" s="33"/>
      <c r="JZO2" s="33"/>
      <c r="JZP2" s="33"/>
      <c r="JZQ2" s="33"/>
      <c r="JZR2" s="33"/>
      <c r="JZS2" s="33"/>
      <c r="JZT2" s="33"/>
      <c r="JZU2" s="33"/>
      <c r="JZV2" s="33"/>
      <c r="JZW2" s="33"/>
      <c r="JZX2" s="33"/>
      <c r="JZY2" s="33"/>
      <c r="JZZ2" s="33"/>
      <c r="KAA2" s="33"/>
      <c r="KAB2" s="33"/>
      <c r="KAC2" s="33"/>
      <c r="KAD2" s="33"/>
      <c r="KAE2" s="33"/>
      <c r="KAF2" s="33"/>
      <c r="KAG2" s="33"/>
      <c r="KAH2" s="33"/>
      <c r="KAI2" s="33"/>
      <c r="KAJ2" s="33"/>
      <c r="KAK2" s="33"/>
      <c r="KAL2" s="33"/>
      <c r="KAM2" s="33"/>
      <c r="KAN2" s="33"/>
      <c r="KAO2" s="33"/>
      <c r="KAP2" s="33"/>
      <c r="KAQ2" s="33"/>
      <c r="KAR2" s="33"/>
      <c r="KAS2" s="33"/>
      <c r="KAT2" s="33"/>
      <c r="KAU2" s="33"/>
      <c r="KAV2" s="33"/>
      <c r="KAW2" s="33"/>
      <c r="KAX2" s="33"/>
      <c r="KAY2" s="33"/>
      <c r="KAZ2" s="33"/>
      <c r="KBA2" s="33"/>
      <c r="KBB2" s="33"/>
      <c r="KBC2" s="33"/>
      <c r="KBD2" s="33"/>
      <c r="KBE2" s="33"/>
      <c r="KBF2" s="33"/>
      <c r="KBG2" s="33"/>
      <c r="KBH2" s="33"/>
      <c r="KBI2" s="33"/>
      <c r="KBJ2" s="33"/>
      <c r="KBK2" s="33"/>
      <c r="KBL2" s="33"/>
      <c r="KBM2" s="33"/>
      <c r="KBN2" s="33"/>
      <c r="KBO2" s="33"/>
      <c r="KBP2" s="33"/>
      <c r="KBQ2" s="33"/>
      <c r="KBR2" s="33"/>
      <c r="KBS2" s="33"/>
      <c r="KBT2" s="33"/>
      <c r="KBU2" s="33"/>
      <c r="KBV2" s="33"/>
      <c r="KBW2" s="33"/>
      <c r="KBX2" s="33"/>
      <c r="KBY2" s="33"/>
      <c r="KBZ2" s="33"/>
      <c r="KCA2" s="33"/>
      <c r="KCB2" s="33"/>
      <c r="KCC2" s="33"/>
      <c r="KCD2" s="33"/>
      <c r="KCE2" s="33"/>
      <c r="KCF2" s="33"/>
      <c r="KCG2" s="33"/>
      <c r="KCH2" s="33"/>
      <c r="KCI2" s="33"/>
      <c r="KCJ2" s="33"/>
      <c r="KCK2" s="33"/>
      <c r="KCL2" s="33"/>
      <c r="KCM2" s="33"/>
      <c r="KCN2" s="33"/>
      <c r="KCO2" s="33"/>
      <c r="KCP2" s="33"/>
      <c r="KCQ2" s="33"/>
      <c r="KCR2" s="33"/>
      <c r="KCS2" s="33"/>
      <c r="KCT2" s="33"/>
      <c r="KCU2" s="33"/>
      <c r="KCV2" s="33"/>
      <c r="KCW2" s="33"/>
      <c r="KCX2" s="33"/>
      <c r="KCY2" s="33"/>
      <c r="KCZ2" s="33"/>
      <c r="KDA2" s="33"/>
      <c r="KDB2" s="33"/>
      <c r="KDC2" s="33"/>
      <c r="KDD2" s="33"/>
      <c r="KDE2" s="33"/>
      <c r="KDF2" s="33"/>
      <c r="KDG2" s="33"/>
      <c r="KDH2" s="33"/>
      <c r="KDI2" s="33"/>
      <c r="KDJ2" s="33"/>
      <c r="KDK2" s="33"/>
      <c r="KDL2" s="33"/>
      <c r="KDM2" s="33"/>
      <c r="KDN2" s="33"/>
      <c r="KDO2" s="33"/>
      <c r="KDP2" s="33"/>
      <c r="KDQ2" s="33"/>
      <c r="KDR2" s="33"/>
      <c r="KDS2" s="33"/>
      <c r="KDT2" s="33"/>
      <c r="KDU2" s="33"/>
      <c r="KDV2" s="33"/>
      <c r="KDW2" s="33"/>
      <c r="KDX2" s="33"/>
      <c r="KDY2" s="33"/>
      <c r="KDZ2" s="33"/>
      <c r="KEA2" s="33"/>
      <c r="KEB2" s="33"/>
      <c r="KEC2" s="33"/>
      <c r="KED2" s="33"/>
      <c r="KEE2" s="33"/>
      <c r="KEF2" s="33"/>
      <c r="KEG2" s="33"/>
      <c r="KEH2" s="33"/>
      <c r="KEI2" s="33"/>
      <c r="KEJ2" s="33"/>
      <c r="KEK2" s="33"/>
      <c r="KEL2" s="33"/>
      <c r="KEM2" s="33"/>
      <c r="KEN2" s="33"/>
      <c r="KEO2" s="33"/>
      <c r="KEP2" s="33"/>
      <c r="KEQ2" s="33"/>
      <c r="KER2" s="33"/>
      <c r="KES2" s="33"/>
      <c r="KET2" s="33"/>
      <c r="KEU2" s="33"/>
      <c r="KEV2" s="33"/>
      <c r="KEW2" s="33"/>
      <c r="KEX2" s="33"/>
      <c r="KEY2" s="33"/>
      <c r="KEZ2" s="33"/>
      <c r="KFA2" s="33"/>
      <c r="KFB2" s="33"/>
      <c r="KFC2" s="33"/>
      <c r="KFD2" s="33"/>
      <c r="KFE2" s="33"/>
      <c r="KFF2" s="33"/>
      <c r="KFG2" s="33"/>
      <c r="KFH2" s="33"/>
      <c r="KFI2" s="33"/>
      <c r="KFJ2" s="33"/>
      <c r="KFK2" s="33"/>
      <c r="KFL2" s="33"/>
      <c r="KFM2" s="33"/>
      <c r="KFN2" s="33"/>
      <c r="KFO2" s="33"/>
      <c r="KFP2" s="33"/>
      <c r="KFQ2" s="33"/>
      <c r="KFR2" s="33"/>
      <c r="KFS2" s="33"/>
      <c r="KFT2" s="33"/>
      <c r="KFU2" s="33"/>
      <c r="KFV2" s="33"/>
      <c r="KFW2" s="33"/>
      <c r="KFX2" s="33"/>
      <c r="KFY2" s="33"/>
      <c r="KFZ2" s="33"/>
      <c r="KGA2" s="33"/>
      <c r="KGB2" s="33"/>
      <c r="KGC2" s="33"/>
      <c r="KGD2" s="33"/>
      <c r="KGE2" s="33"/>
      <c r="KGF2" s="33"/>
      <c r="KGG2" s="33"/>
      <c r="KGH2" s="33"/>
      <c r="KGI2" s="33"/>
      <c r="KGJ2" s="33"/>
      <c r="KGK2" s="33"/>
      <c r="KGL2" s="33"/>
      <c r="KGM2" s="33"/>
      <c r="KGN2" s="33"/>
      <c r="KGO2" s="33"/>
      <c r="KGP2" s="33"/>
      <c r="KGQ2" s="33"/>
      <c r="KGR2" s="33"/>
      <c r="KGS2" s="33"/>
      <c r="KGT2" s="33"/>
      <c r="KGU2" s="33"/>
      <c r="KGV2" s="33"/>
      <c r="KGW2" s="33"/>
      <c r="KGX2" s="33"/>
      <c r="KGY2" s="33"/>
      <c r="KGZ2" s="33"/>
      <c r="KHA2" s="33"/>
      <c r="KHB2" s="33"/>
      <c r="KHC2" s="33"/>
      <c r="KHD2" s="33"/>
      <c r="KHE2" s="33"/>
      <c r="KHF2" s="33"/>
      <c r="KHG2" s="33"/>
      <c r="KHH2" s="33"/>
      <c r="KHI2" s="33"/>
      <c r="KHJ2" s="33"/>
      <c r="KHK2" s="33"/>
      <c r="KHL2" s="33"/>
      <c r="KHM2" s="33"/>
      <c r="KHN2" s="33"/>
      <c r="KHO2" s="33"/>
      <c r="KHP2" s="33"/>
      <c r="KHQ2" s="33"/>
      <c r="KHR2" s="33"/>
      <c r="KHS2" s="33"/>
      <c r="KHT2" s="33"/>
      <c r="KHU2" s="33"/>
      <c r="KHV2" s="33"/>
      <c r="KHW2" s="33"/>
      <c r="KHX2" s="33"/>
      <c r="KHY2" s="33"/>
      <c r="KHZ2" s="33"/>
      <c r="KIA2" s="33"/>
      <c r="KIB2" s="33"/>
      <c r="KIC2" s="33"/>
      <c r="KID2" s="33"/>
      <c r="KIE2" s="33"/>
      <c r="KIF2" s="33"/>
      <c r="KIG2" s="33"/>
      <c r="KIH2" s="33"/>
      <c r="KII2" s="33"/>
      <c r="KIJ2" s="33"/>
      <c r="KIK2" s="33"/>
      <c r="KIL2" s="33"/>
      <c r="KIM2" s="33"/>
      <c r="KIN2" s="33"/>
      <c r="KIO2" s="33"/>
      <c r="KIP2" s="33"/>
      <c r="KIQ2" s="33"/>
      <c r="KIR2" s="33"/>
      <c r="KIS2" s="33"/>
      <c r="KIT2" s="33"/>
      <c r="KIU2" s="33"/>
      <c r="KIV2" s="33"/>
      <c r="KIW2" s="33"/>
      <c r="KIX2" s="33"/>
      <c r="KIY2" s="33"/>
      <c r="KIZ2" s="33"/>
      <c r="KJA2" s="33"/>
      <c r="KJB2" s="33"/>
      <c r="KJC2" s="33"/>
      <c r="KJD2" s="33"/>
      <c r="KJE2" s="33"/>
      <c r="KJF2" s="33"/>
      <c r="KJG2" s="33"/>
      <c r="KJH2" s="33"/>
      <c r="KJI2" s="33"/>
      <c r="KJJ2" s="33"/>
      <c r="KJK2" s="33"/>
      <c r="KJL2" s="33"/>
      <c r="KJM2" s="33"/>
      <c r="KJN2" s="33"/>
      <c r="KJO2" s="33"/>
      <c r="KJP2" s="33"/>
      <c r="KJQ2" s="33"/>
      <c r="KJR2" s="33"/>
      <c r="KJS2" s="33"/>
      <c r="KJT2" s="33"/>
      <c r="KJU2" s="33"/>
      <c r="KJV2" s="33"/>
      <c r="KJW2" s="33"/>
      <c r="KJX2" s="33"/>
      <c r="KJY2" s="33"/>
      <c r="KJZ2" s="33"/>
      <c r="KKA2" s="33"/>
      <c r="KKB2" s="33"/>
      <c r="KKC2" s="33"/>
      <c r="KKD2" s="33"/>
      <c r="KKE2" s="33"/>
      <c r="KKF2" s="33"/>
      <c r="KKG2" s="33"/>
      <c r="KKH2" s="33"/>
      <c r="KKI2" s="33"/>
      <c r="KKJ2" s="33"/>
      <c r="KKK2" s="33"/>
      <c r="KKL2" s="33"/>
      <c r="KKM2" s="33"/>
      <c r="KKN2" s="33"/>
      <c r="KKO2" s="33"/>
      <c r="KKP2" s="33"/>
      <c r="KKQ2" s="33"/>
      <c r="KKR2" s="33"/>
      <c r="KKS2" s="33"/>
      <c r="KKT2" s="33"/>
      <c r="KKU2" s="33"/>
      <c r="KKV2" s="33"/>
      <c r="KKW2" s="33"/>
      <c r="KKX2" s="33"/>
      <c r="KKY2" s="33"/>
      <c r="KKZ2" s="33"/>
      <c r="KLA2" s="33"/>
      <c r="KLB2" s="33"/>
      <c r="KLC2" s="33"/>
      <c r="KLD2" s="33"/>
      <c r="KLE2" s="33"/>
      <c r="KLF2" s="33"/>
      <c r="KLG2" s="33"/>
      <c r="KLH2" s="33"/>
      <c r="KLI2" s="33"/>
      <c r="KLJ2" s="33"/>
      <c r="KLK2" s="33"/>
      <c r="KLL2" s="33"/>
      <c r="KLM2" s="33"/>
      <c r="KLN2" s="33"/>
      <c r="KLO2" s="33"/>
      <c r="KLP2" s="33"/>
      <c r="KLQ2" s="33"/>
      <c r="KLR2" s="33"/>
      <c r="KLS2" s="33"/>
      <c r="KLT2" s="33"/>
      <c r="KLU2" s="33"/>
      <c r="KLV2" s="33"/>
      <c r="KLW2" s="33"/>
      <c r="KLX2" s="33"/>
      <c r="KLY2" s="33"/>
      <c r="KLZ2" s="33"/>
      <c r="KMA2" s="33"/>
      <c r="KMB2" s="33"/>
      <c r="KMC2" s="33"/>
      <c r="KMD2" s="33"/>
      <c r="KME2" s="33"/>
      <c r="KMF2" s="33"/>
      <c r="KMG2" s="33"/>
      <c r="KMH2" s="33"/>
      <c r="KMI2" s="33"/>
      <c r="KMJ2" s="33"/>
      <c r="KMK2" s="33"/>
      <c r="KML2" s="33"/>
      <c r="KMM2" s="33"/>
      <c r="KMN2" s="33"/>
      <c r="KMO2" s="33"/>
      <c r="KMP2" s="33"/>
      <c r="KMQ2" s="33"/>
      <c r="KMR2" s="33"/>
      <c r="KMS2" s="33"/>
      <c r="KMT2" s="33"/>
      <c r="KMU2" s="33"/>
      <c r="KMV2" s="33"/>
      <c r="KMW2" s="33"/>
      <c r="KMX2" s="33"/>
      <c r="KMY2" s="33"/>
      <c r="KMZ2" s="33"/>
      <c r="KNA2" s="33"/>
      <c r="KNB2" s="33"/>
      <c r="KNC2" s="33"/>
      <c r="KND2" s="33"/>
      <c r="KNE2" s="33"/>
      <c r="KNF2" s="33"/>
      <c r="KNG2" s="33"/>
      <c r="KNH2" s="33"/>
      <c r="KNI2" s="33"/>
      <c r="KNJ2" s="33"/>
      <c r="KNK2" s="33"/>
      <c r="KNL2" s="33"/>
      <c r="KNM2" s="33"/>
      <c r="KNN2" s="33"/>
      <c r="KNO2" s="33"/>
      <c r="KNP2" s="33"/>
      <c r="KNQ2" s="33"/>
      <c r="KNR2" s="33"/>
      <c r="KNS2" s="33"/>
      <c r="KNT2" s="33"/>
      <c r="KNU2" s="33"/>
      <c r="KNV2" s="33"/>
      <c r="KNW2" s="33"/>
      <c r="KNX2" s="33"/>
      <c r="KNY2" s="33"/>
      <c r="KNZ2" s="33"/>
      <c r="KOA2" s="33"/>
      <c r="KOB2" s="33"/>
      <c r="KOC2" s="33"/>
      <c r="KOD2" s="33"/>
      <c r="KOE2" s="33"/>
      <c r="KOF2" s="33"/>
      <c r="KOG2" s="33"/>
      <c r="KOH2" s="33"/>
      <c r="KOI2" s="33"/>
      <c r="KOJ2" s="33"/>
      <c r="KOK2" s="33"/>
      <c r="KOL2" s="33"/>
      <c r="KOM2" s="33"/>
      <c r="KON2" s="33"/>
      <c r="KOO2" s="33"/>
      <c r="KOP2" s="33"/>
      <c r="KOQ2" s="33"/>
      <c r="KOR2" s="33"/>
      <c r="KOS2" s="33"/>
      <c r="KOT2" s="33"/>
      <c r="KOU2" s="33"/>
      <c r="KOV2" s="33"/>
      <c r="KOW2" s="33"/>
      <c r="KOX2" s="33"/>
      <c r="KOY2" s="33"/>
      <c r="KOZ2" s="33"/>
      <c r="KPA2" s="33"/>
      <c r="KPB2" s="33"/>
      <c r="KPC2" s="33"/>
      <c r="KPD2" s="33"/>
      <c r="KPE2" s="33"/>
      <c r="KPF2" s="33"/>
      <c r="KPG2" s="33"/>
      <c r="KPH2" s="33"/>
      <c r="KPI2" s="33"/>
      <c r="KPJ2" s="33"/>
      <c r="KPK2" s="33"/>
      <c r="KPL2" s="33"/>
      <c r="KPM2" s="33"/>
      <c r="KPN2" s="33"/>
      <c r="KPO2" s="33"/>
      <c r="KPP2" s="33"/>
      <c r="KPQ2" s="33"/>
      <c r="KPR2" s="33"/>
      <c r="KPS2" s="33"/>
      <c r="KPT2" s="33"/>
      <c r="KPU2" s="33"/>
      <c r="KPV2" s="33"/>
      <c r="KPW2" s="33"/>
      <c r="KPX2" s="33"/>
      <c r="KPY2" s="33"/>
      <c r="KPZ2" s="33"/>
      <c r="KQA2" s="33"/>
      <c r="KQB2" s="33"/>
      <c r="KQC2" s="33"/>
      <c r="KQD2" s="33"/>
      <c r="KQE2" s="33"/>
      <c r="KQF2" s="33"/>
      <c r="KQG2" s="33"/>
      <c r="KQH2" s="33"/>
      <c r="KQI2" s="33"/>
      <c r="KQJ2" s="33"/>
      <c r="KQK2" s="33"/>
      <c r="KQL2" s="33"/>
      <c r="KQM2" s="33"/>
      <c r="KQN2" s="33"/>
      <c r="KQO2" s="33"/>
      <c r="KQP2" s="33"/>
      <c r="KQQ2" s="33"/>
      <c r="KQR2" s="33"/>
      <c r="KQS2" s="33"/>
      <c r="KQT2" s="33"/>
      <c r="KQU2" s="33"/>
      <c r="KQV2" s="33"/>
      <c r="KQW2" s="33"/>
      <c r="KQX2" s="33"/>
      <c r="KQY2" s="33"/>
      <c r="KQZ2" s="33"/>
      <c r="KRA2" s="33"/>
      <c r="KRB2" s="33"/>
      <c r="KRC2" s="33"/>
      <c r="KRD2" s="33"/>
      <c r="KRE2" s="33"/>
      <c r="KRF2" s="33"/>
      <c r="KRG2" s="33"/>
      <c r="KRH2" s="33"/>
      <c r="KRI2" s="33"/>
      <c r="KRJ2" s="33"/>
      <c r="KRK2" s="33"/>
      <c r="KRL2" s="33"/>
      <c r="KRM2" s="33"/>
      <c r="KRN2" s="33"/>
      <c r="KRO2" s="33"/>
      <c r="KRP2" s="33"/>
      <c r="KRQ2" s="33"/>
      <c r="KRR2" s="33"/>
      <c r="KRS2" s="33"/>
      <c r="KRT2" s="33"/>
      <c r="KRU2" s="33"/>
      <c r="KRV2" s="33"/>
      <c r="KRW2" s="33"/>
      <c r="KRX2" s="33"/>
      <c r="KRY2" s="33"/>
      <c r="KRZ2" s="33"/>
      <c r="KSA2" s="33"/>
      <c r="KSB2" s="33"/>
      <c r="KSC2" s="33"/>
      <c r="KSD2" s="33"/>
      <c r="KSE2" s="33"/>
      <c r="KSF2" s="33"/>
      <c r="KSG2" s="33"/>
      <c r="KSH2" s="33"/>
      <c r="KSI2" s="33"/>
      <c r="KSJ2" s="33"/>
      <c r="KSK2" s="33"/>
      <c r="KSL2" s="33"/>
      <c r="KSM2" s="33"/>
      <c r="KSN2" s="33"/>
      <c r="KSO2" s="33"/>
      <c r="KSP2" s="33"/>
      <c r="KSQ2" s="33"/>
      <c r="KSR2" s="33"/>
      <c r="KSS2" s="33"/>
      <c r="KST2" s="33"/>
      <c r="KSU2" s="33"/>
      <c r="KSV2" s="33"/>
      <c r="KSW2" s="33"/>
      <c r="KSX2" s="33"/>
      <c r="KSY2" s="33"/>
      <c r="KSZ2" s="33"/>
      <c r="KTA2" s="33"/>
      <c r="KTB2" s="33"/>
      <c r="KTC2" s="33"/>
      <c r="KTD2" s="33"/>
      <c r="KTE2" s="33"/>
      <c r="KTF2" s="33"/>
      <c r="KTG2" s="33"/>
      <c r="KTH2" s="33"/>
      <c r="KTI2" s="33"/>
      <c r="KTJ2" s="33"/>
      <c r="KTK2" s="33"/>
      <c r="KTL2" s="33"/>
      <c r="KTM2" s="33"/>
      <c r="KTN2" s="33"/>
      <c r="KTO2" s="33"/>
      <c r="KTP2" s="33"/>
      <c r="KTQ2" s="33"/>
      <c r="KTR2" s="33"/>
      <c r="KTS2" s="33"/>
      <c r="KTT2" s="33"/>
      <c r="KTU2" s="33"/>
      <c r="KTV2" s="33"/>
      <c r="KTW2" s="33"/>
      <c r="KTX2" s="33"/>
      <c r="KTY2" s="33"/>
      <c r="KTZ2" s="33"/>
      <c r="KUA2" s="33"/>
      <c r="KUB2" s="33"/>
      <c r="KUC2" s="33"/>
      <c r="KUD2" s="33"/>
      <c r="KUE2" s="33"/>
      <c r="KUF2" s="33"/>
      <c r="KUG2" s="33"/>
      <c r="KUH2" s="33"/>
      <c r="KUI2" s="33"/>
      <c r="KUJ2" s="33"/>
      <c r="KUK2" s="33"/>
      <c r="KUL2" s="33"/>
      <c r="KUM2" s="33"/>
      <c r="KUN2" s="33"/>
      <c r="KUO2" s="33"/>
      <c r="KUP2" s="33"/>
      <c r="KUQ2" s="33"/>
      <c r="KUR2" s="33"/>
      <c r="KUS2" s="33"/>
      <c r="KUT2" s="33"/>
      <c r="KUU2" s="33"/>
      <c r="KUV2" s="33"/>
      <c r="KUW2" s="33"/>
      <c r="KUX2" s="33"/>
      <c r="KUY2" s="33"/>
      <c r="KUZ2" s="33"/>
      <c r="KVA2" s="33"/>
      <c r="KVB2" s="33"/>
      <c r="KVC2" s="33"/>
      <c r="KVD2" s="33"/>
      <c r="KVE2" s="33"/>
      <c r="KVF2" s="33"/>
      <c r="KVG2" s="33"/>
      <c r="KVH2" s="33"/>
      <c r="KVI2" s="33"/>
      <c r="KVJ2" s="33"/>
      <c r="KVK2" s="33"/>
      <c r="KVL2" s="33"/>
      <c r="KVM2" s="33"/>
      <c r="KVN2" s="33"/>
      <c r="KVO2" s="33"/>
      <c r="KVP2" s="33"/>
      <c r="KVQ2" s="33"/>
      <c r="KVR2" s="33"/>
      <c r="KVS2" s="33"/>
      <c r="KVT2" s="33"/>
      <c r="KVU2" s="33"/>
      <c r="KVV2" s="33"/>
      <c r="KVW2" s="33"/>
      <c r="KVX2" s="33"/>
      <c r="KVY2" s="33"/>
      <c r="KVZ2" s="33"/>
      <c r="KWA2" s="33"/>
      <c r="KWB2" s="33"/>
      <c r="KWC2" s="33"/>
      <c r="KWD2" s="33"/>
      <c r="KWE2" s="33"/>
      <c r="KWF2" s="33"/>
      <c r="KWG2" s="33"/>
      <c r="KWH2" s="33"/>
      <c r="KWI2" s="33"/>
      <c r="KWJ2" s="33"/>
      <c r="KWK2" s="33"/>
      <c r="KWL2" s="33"/>
      <c r="KWM2" s="33"/>
      <c r="KWN2" s="33"/>
      <c r="KWO2" s="33"/>
      <c r="KWP2" s="33"/>
      <c r="KWQ2" s="33"/>
      <c r="KWR2" s="33"/>
      <c r="KWS2" s="33"/>
      <c r="KWT2" s="33"/>
      <c r="KWU2" s="33"/>
      <c r="KWV2" s="33"/>
      <c r="KWW2" s="33"/>
      <c r="KWX2" s="33"/>
      <c r="KWY2" s="33"/>
      <c r="KWZ2" s="33"/>
      <c r="KXA2" s="33"/>
      <c r="KXB2" s="33"/>
      <c r="KXC2" s="33"/>
      <c r="KXD2" s="33"/>
      <c r="KXE2" s="33"/>
      <c r="KXF2" s="33"/>
      <c r="KXG2" s="33"/>
      <c r="KXH2" s="33"/>
      <c r="KXI2" s="33"/>
      <c r="KXJ2" s="33"/>
      <c r="KXK2" s="33"/>
      <c r="KXL2" s="33"/>
      <c r="KXM2" s="33"/>
      <c r="KXN2" s="33"/>
      <c r="KXO2" s="33"/>
      <c r="KXP2" s="33"/>
      <c r="KXQ2" s="33"/>
      <c r="KXR2" s="33"/>
      <c r="KXS2" s="33"/>
      <c r="KXT2" s="33"/>
      <c r="KXU2" s="33"/>
      <c r="KXV2" s="33"/>
      <c r="KXW2" s="33"/>
      <c r="KXX2" s="33"/>
      <c r="KXY2" s="33"/>
      <c r="KXZ2" s="33"/>
      <c r="KYA2" s="33"/>
      <c r="KYB2" s="33"/>
      <c r="KYC2" s="33"/>
      <c r="KYD2" s="33"/>
      <c r="KYE2" s="33"/>
      <c r="KYF2" s="33"/>
      <c r="KYG2" s="33"/>
      <c r="KYH2" s="33"/>
      <c r="KYI2" s="33"/>
      <c r="KYJ2" s="33"/>
      <c r="KYK2" s="33"/>
      <c r="KYL2" s="33"/>
      <c r="KYM2" s="33"/>
      <c r="KYN2" s="33"/>
      <c r="KYO2" s="33"/>
      <c r="KYP2" s="33"/>
      <c r="KYQ2" s="33"/>
      <c r="KYR2" s="33"/>
      <c r="KYS2" s="33"/>
      <c r="KYT2" s="33"/>
      <c r="KYU2" s="33"/>
      <c r="KYV2" s="33"/>
      <c r="KYW2" s="33"/>
      <c r="KYX2" s="33"/>
      <c r="KYY2" s="33"/>
      <c r="KYZ2" s="33"/>
      <c r="KZA2" s="33"/>
      <c r="KZB2" s="33"/>
      <c r="KZC2" s="33"/>
      <c r="KZD2" s="33"/>
      <c r="KZE2" s="33"/>
      <c r="KZF2" s="33"/>
      <c r="KZG2" s="33"/>
      <c r="KZH2" s="33"/>
      <c r="KZI2" s="33"/>
      <c r="KZJ2" s="33"/>
      <c r="KZK2" s="33"/>
      <c r="KZL2" s="33"/>
      <c r="KZM2" s="33"/>
      <c r="KZN2" s="33"/>
      <c r="KZO2" s="33"/>
      <c r="KZP2" s="33"/>
      <c r="KZQ2" s="33"/>
      <c r="KZR2" s="33"/>
      <c r="KZS2" s="33"/>
      <c r="KZT2" s="33"/>
      <c r="KZU2" s="33"/>
      <c r="KZV2" s="33"/>
      <c r="KZW2" s="33"/>
      <c r="KZX2" s="33"/>
      <c r="KZY2" s="33"/>
      <c r="KZZ2" s="33"/>
      <c r="LAA2" s="33"/>
      <c r="LAB2" s="33"/>
      <c r="LAC2" s="33"/>
      <c r="LAD2" s="33"/>
      <c r="LAE2" s="33"/>
      <c r="LAF2" s="33"/>
      <c r="LAG2" s="33"/>
      <c r="LAH2" s="33"/>
      <c r="LAI2" s="33"/>
      <c r="LAJ2" s="33"/>
      <c r="LAK2" s="33"/>
      <c r="LAL2" s="33"/>
      <c r="LAM2" s="33"/>
      <c r="LAN2" s="33"/>
      <c r="LAO2" s="33"/>
      <c r="LAP2" s="33"/>
      <c r="LAQ2" s="33"/>
      <c r="LAR2" s="33"/>
      <c r="LAS2" s="33"/>
      <c r="LAT2" s="33"/>
      <c r="LAU2" s="33"/>
      <c r="LAV2" s="33"/>
      <c r="LAW2" s="33"/>
      <c r="LAX2" s="33"/>
      <c r="LAY2" s="33"/>
      <c r="LAZ2" s="33"/>
      <c r="LBA2" s="33"/>
      <c r="LBB2" s="33"/>
      <c r="LBC2" s="33"/>
      <c r="LBD2" s="33"/>
      <c r="LBE2" s="33"/>
      <c r="LBF2" s="33"/>
      <c r="LBG2" s="33"/>
      <c r="LBH2" s="33"/>
      <c r="LBI2" s="33"/>
      <c r="LBJ2" s="33"/>
      <c r="LBK2" s="33"/>
      <c r="LBL2" s="33"/>
      <c r="LBM2" s="33"/>
      <c r="LBN2" s="33"/>
      <c r="LBO2" s="33"/>
      <c r="LBP2" s="33"/>
      <c r="LBQ2" s="33"/>
      <c r="LBR2" s="33"/>
      <c r="LBS2" s="33"/>
      <c r="LBT2" s="33"/>
      <c r="LBU2" s="33"/>
      <c r="LBV2" s="33"/>
      <c r="LBW2" s="33"/>
      <c r="LBX2" s="33"/>
      <c r="LBY2" s="33"/>
      <c r="LBZ2" s="33"/>
      <c r="LCA2" s="33"/>
      <c r="LCB2" s="33"/>
      <c r="LCC2" s="33"/>
      <c r="LCD2" s="33"/>
      <c r="LCE2" s="33"/>
      <c r="LCF2" s="33"/>
      <c r="LCG2" s="33"/>
      <c r="LCH2" s="33"/>
      <c r="LCI2" s="33"/>
      <c r="LCJ2" s="33"/>
      <c r="LCK2" s="33"/>
      <c r="LCL2" s="33"/>
      <c r="LCM2" s="33"/>
      <c r="LCN2" s="33"/>
      <c r="LCO2" s="33"/>
      <c r="LCP2" s="33"/>
      <c r="LCQ2" s="33"/>
      <c r="LCR2" s="33"/>
      <c r="LCS2" s="33"/>
      <c r="LCT2" s="33"/>
      <c r="LCU2" s="33"/>
      <c r="LCV2" s="33"/>
      <c r="LCW2" s="33"/>
      <c r="LCX2" s="33"/>
      <c r="LCY2" s="33"/>
      <c r="LCZ2" s="33"/>
      <c r="LDA2" s="33"/>
      <c r="LDB2" s="33"/>
      <c r="LDC2" s="33"/>
      <c r="LDD2" s="33"/>
      <c r="LDE2" s="33"/>
      <c r="LDF2" s="33"/>
      <c r="LDG2" s="33"/>
      <c r="LDH2" s="33"/>
      <c r="LDI2" s="33"/>
      <c r="LDJ2" s="33"/>
      <c r="LDK2" s="33"/>
      <c r="LDL2" s="33"/>
      <c r="LDM2" s="33"/>
      <c r="LDN2" s="33"/>
      <c r="LDO2" s="33"/>
      <c r="LDP2" s="33"/>
      <c r="LDQ2" s="33"/>
      <c r="LDR2" s="33"/>
      <c r="LDS2" s="33"/>
      <c r="LDT2" s="33"/>
      <c r="LDU2" s="33"/>
      <c r="LDV2" s="33"/>
      <c r="LDW2" s="33"/>
      <c r="LDX2" s="33"/>
      <c r="LDY2" s="33"/>
      <c r="LDZ2" s="33"/>
      <c r="LEA2" s="33"/>
      <c r="LEB2" s="33"/>
      <c r="LEC2" s="33"/>
      <c r="LED2" s="33"/>
      <c r="LEE2" s="33"/>
      <c r="LEF2" s="33"/>
      <c r="LEG2" s="33"/>
      <c r="LEH2" s="33"/>
      <c r="LEI2" s="33"/>
      <c r="LEJ2" s="33"/>
      <c r="LEK2" s="33"/>
      <c r="LEL2" s="33"/>
      <c r="LEM2" s="33"/>
      <c r="LEN2" s="33"/>
      <c r="LEO2" s="33"/>
      <c r="LEP2" s="33"/>
      <c r="LEQ2" s="33"/>
      <c r="LER2" s="33"/>
      <c r="LES2" s="33"/>
      <c r="LET2" s="33"/>
      <c r="LEU2" s="33"/>
      <c r="LEV2" s="33"/>
      <c r="LEW2" s="33"/>
      <c r="LEX2" s="33"/>
      <c r="LEY2" s="33"/>
      <c r="LEZ2" s="33"/>
      <c r="LFA2" s="33"/>
      <c r="LFB2" s="33"/>
      <c r="LFC2" s="33"/>
      <c r="LFD2" s="33"/>
      <c r="LFE2" s="33"/>
      <c r="LFF2" s="33"/>
      <c r="LFG2" s="33"/>
      <c r="LFH2" s="33"/>
      <c r="LFI2" s="33"/>
      <c r="LFJ2" s="33"/>
      <c r="LFK2" s="33"/>
      <c r="LFL2" s="33"/>
      <c r="LFM2" s="33"/>
      <c r="LFN2" s="33"/>
      <c r="LFO2" s="33"/>
      <c r="LFP2" s="33"/>
      <c r="LFQ2" s="33"/>
      <c r="LFR2" s="33"/>
      <c r="LFS2" s="33"/>
      <c r="LFT2" s="33"/>
      <c r="LFU2" s="33"/>
      <c r="LFV2" s="33"/>
      <c r="LFW2" s="33"/>
      <c r="LFX2" s="33"/>
      <c r="LFY2" s="33"/>
      <c r="LFZ2" s="33"/>
      <c r="LGA2" s="33"/>
      <c r="LGB2" s="33"/>
      <c r="LGC2" s="33"/>
      <c r="LGD2" s="33"/>
      <c r="LGE2" s="33"/>
      <c r="LGF2" s="33"/>
      <c r="LGG2" s="33"/>
      <c r="LGH2" s="33"/>
      <c r="LGI2" s="33"/>
      <c r="LGJ2" s="33"/>
      <c r="LGK2" s="33"/>
      <c r="LGL2" s="33"/>
      <c r="LGM2" s="33"/>
      <c r="LGN2" s="33"/>
      <c r="LGO2" s="33"/>
      <c r="LGP2" s="33"/>
      <c r="LGQ2" s="33"/>
      <c r="LGR2" s="33"/>
      <c r="LGS2" s="33"/>
      <c r="LGT2" s="33"/>
      <c r="LGU2" s="33"/>
      <c r="LGV2" s="33"/>
      <c r="LGW2" s="33"/>
      <c r="LGX2" s="33"/>
      <c r="LGY2" s="33"/>
      <c r="LGZ2" s="33"/>
      <c r="LHA2" s="33"/>
      <c r="LHB2" s="33"/>
      <c r="LHC2" s="33"/>
      <c r="LHD2" s="33"/>
      <c r="LHE2" s="33"/>
      <c r="LHF2" s="33"/>
      <c r="LHG2" s="33"/>
      <c r="LHH2" s="33"/>
      <c r="LHI2" s="33"/>
      <c r="LHJ2" s="33"/>
      <c r="LHK2" s="33"/>
      <c r="LHL2" s="33"/>
      <c r="LHM2" s="33"/>
      <c r="LHN2" s="33"/>
      <c r="LHO2" s="33"/>
      <c r="LHP2" s="33"/>
      <c r="LHQ2" s="33"/>
      <c r="LHR2" s="33"/>
      <c r="LHS2" s="33"/>
      <c r="LHT2" s="33"/>
      <c r="LHU2" s="33"/>
      <c r="LHV2" s="33"/>
      <c r="LHW2" s="33"/>
      <c r="LHX2" s="33"/>
      <c r="LHY2" s="33"/>
      <c r="LHZ2" s="33"/>
      <c r="LIA2" s="33"/>
      <c r="LIB2" s="33"/>
      <c r="LIC2" s="33"/>
      <c r="LID2" s="33"/>
      <c r="LIE2" s="33"/>
      <c r="LIF2" s="33"/>
      <c r="LIG2" s="33"/>
      <c r="LIH2" s="33"/>
      <c r="LII2" s="33"/>
      <c r="LIJ2" s="33"/>
      <c r="LIK2" s="33"/>
      <c r="LIL2" s="33"/>
      <c r="LIM2" s="33"/>
      <c r="LIN2" s="33"/>
      <c r="LIO2" s="33"/>
      <c r="LIP2" s="33"/>
      <c r="LIQ2" s="33"/>
      <c r="LIR2" s="33"/>
      <c r="LIS2" s="33"/>
      <c r="LIT2" s="33"/>
      <c r="LIU2" s="33"/>
      <c r="LIV2" s="33"/>
      <c r="LIW2" s="33"/>
      <c r="LIX2" s="33"/>
      <c r="LIY2" s="33"/>
      <c r="LIZ2" s="33"/>
      <c r="LJA2" s="33"/>
      <c r="LJB2" s="33"/>
      <c r="LJC2" s="33"/>
      <c r="LJD2" s="33"/>
      <c r="LJE2" s="33"/>
      <c r="LJF2" s="33"/>
      <c r="LJG2" s="33"/>
      <c r="LJH2" s="33"/>
      <c r="LJI2" s="33"/>
      <c r="LJJ2" s="33"/>
      <c r="LJK2" s="33"/>
      <c r="LJL2" s="33"/>
      <c r="LJM2" s="33"/>
      <c r="LJN2" s="33"/>
      <c r="LJO2" s="33"/>
      <c r="LJP2" s="33"/>
      <c r="LJQ2" s="33"/>
      <c r="LJR2" s="33"/>
      <c r="LJS2" s="33"/>
      <c r="LJT2" s="33"/>
      <c r="LJU2" s="33"/>
      <c r="LJV2" s="33"/>
      <c r="LJW2" s="33"/>
      <c r="LJX2" s="33"/>
      <c r="LJY2" s="33"/>
      <c r="LJZ2" s="33"/>
      <c r="LKA2" s="33"/>
      <c r="LKB2" s="33"/>
      <c r="LKC2" s="33"/>
      <c r="LKD2" s="33"/>
      <c r="LKE2" s="33"/>
      <c r="LKF2" s="33"/>
      <c r="LKG2" s="33"/>
      <c r="LKH2" s="33"/>
      <c r="LKI2" s="33"/>
      <c r="LKJ2" s="33"/>
      <c r="LKK2" s="33"/>
      <c r="LKL2" s="33"/>
      <c r="LKM2" s="33"/>
      <c r="LKN2" s="33"/>
      <c r="LKO2" s="33"/>
      <c r="LKP2" s="33"/>
      <c r="LKQ2" s="33"/>
      <c r="LKR2" s="33"/>
      <c r="LKS2" s="33"/>
      <c r="LKT2" s="33"/>
      <c r="LKU2" s="33"/>
      <c r="LKV2" s="33"/>
      <c r="LKW2" s="33"/>
      <c r="LKX2" s="33"/>
      <c r="LKY2" s="33"/>
      <c r="LKZ2" s="33"/>
      <c r="LLA2" s="33"/>
      <c r="LLB2" s="33"/>
      <c r="LLC2" s="33"/>
      <c r="LLD2" s="33"/>
      <c r="LLE2" s="33"/>
      <c r="LLF2" s="33"/>
      <c r="LLG2" s="33"/>
      <c r="LLH2" s="33"/>
      <c r="LLI2" s="33"/>
      <c r="LLJ2" s="33"/>
      <c r="LLK2" s="33"/>
      <c r="LLL2" s="33"/>
      <c r="LLM2" s="33"/>
      <c r="LLN2" s="33"/>
      <c r="LLO2" s="33"/>
      <c r="LLP2" s="33"/>
      <c r="LLQ2" s="33"/>
      <c r="LLR2" s="33"/>
      <c r="LLS2" s="33"/>
      <c r="LLT2" s="33"/>
      <c r="LLU2" s="33"/>
      <c r="LLV2" s="33"/>
      <c r="LLW2" s="33"/>
      <c r="LLX2" s="33"/>
      <c r="LLY2" s="33"/>
      <c r="LLZ2" s="33"/>
      <c r="LMA2" s="33"/>
      <c r="LMB2" s="33"/>
      <c r="LMC2" s="33"/>
      <c r="LMD2" s="33"/>
      <c r="LME2" s="33"/>
      <c r="LMF2" s="33"/>
      <c r="LMG2" s="33"/>
      <c r="LMH2" s="33"/>
      <c r="LMI2" s="33"/>
      <c r="LMJ2" s="33"/>
      <c r="LMK2" s="33"/>
      <c r="LML2" s="33"/>
      <c r="LMM2" s="33"/>
      <c r="LMN2" s="33"/>
      <c r="LMO2" s="33"/>
      <c r="LMP2" s="33"/>
      <c r="LMQ2" s="33"/>
      <c r="LMR2" s="33"/>
      <c r="LMS2" s="33"/>
      <c r="LMT2" s="33"/>
      <c r="LMU2" s="33"/>
      <c r="LMV2" s="33"/>
      <c r="LMW2" s="33"/>
      <c r="LMX2" s="33"/>
      <c r="LMY2" s="33"/>
      <c r="LMZ2" s="33"/>
      <c r="LNA2" s="33"/>
      <c r="LNB2" s="33"/>
      <c r="LNC2" s="33"/>
      <c r="LND2" s="33"/>
      <c r="LNE2" s="33"/>
      <c r="LNF2" s="33"/>
      <c r="LNG2" s="33"/>
      <c r="LNH2" s="33"/>
      <c r="LNI2" s="33"/>
      <c r="LNJ2" s="33"/>
      <c r="LNK2" s="33"/>
      <c r="LNL2" s="33"/>
      <c r="LNM2" s="33"/>
      <c r="LNN2" s="33"/>
      <c r="LNO2" s="33"/>
      <c r="LNP2" s="33"/>
      <c r="LNQ2" s="33"/>
      <c r="LNR2" s="33"/>
      <c r="LNS2" s="33"/>
      <c r="LNT2" s="33"/>
      <c r="LNU2" s="33"/>
      <c r="LNV2" s="33"/>
      <c r="LNW2" s="33"/>
      <c r="LNX2" s="33"/>
      <c r="LNY2" s="33"/>
      <c r="LNZ2" s="33"/>
      <c r="LOA2" s="33"/>
      <c r="LOB2" s="33"/>
      <c r="LOC2" s="33"/>
      <c r="LOD2" s="33"/>
      <c r="LOE2" s="33"/>
      <c r="LOF2" s="33"/>
      <c r="LOG2" s="33"/>
      <c r="LOH2" s="33"/>
      <c r="LOI2" s="33"/>
      <c r="LOJ2" s="33"/>
      <c r="LOK2" s="33"/>
      <c r="LOL2" s="33"/>
      <c r="LOM2" s="33"/>
      <c r="LON2" s="33"/>
      <c r="LOO2" s="33"/>
      <c r="LOP2" s="33"/>
      <c r="LOQ2" s="33"/>
      <c r="LOR2" s="33"/>
      <c r="LOS2" s="33"/>
      <c r="LOT2" s="33"/>
      <c r="LOU2" s="33"/>
      <c r="LOV2" s="33"/>
      <c r="LOW2" s="33"/>
      <c r="LOX2" s="33"/>
      <c r="LOY2" s="33"/>
      <c r="LOZ2" s="33"/>
      <c r="LPA2" s="33"/>
      <c r="LPB2" s="33"/>
      <c r="LPC2" s="33"/>
      <c r="LPD2" s="33"/>
      <c r="LPE2" s="33"/>
      <c r="LPF2" s="33"/>
      <c r="LPG2" s="33"/>
      <c r="LPH2" s="33"/>
      <c r="LPI2" s="33"/>
      <c r="LPJ2" s="33"/>
      <c r="LPK2" s="33"/>
      <c r="LPL2" s="33"/>
      <c r="LPM2" s="33"/>
      <c r="LPN2" s="33"/>
      <c r="LPO2" s="33"/>
      <c r="LPP2" s="33"/>
      <c r="LPQ2" s="33"/>
      <c r="LPR2" s="33"/>
      <c r="LPS2" s="33"/>
      <c r="LPT2" s="33"/>
      <c r="LPU2" s="33"/>
      <c r="LPV2" s="33"/>
      <c r="LPW2" s="33"/>
      <c r="LPX2" s="33"/>
      <c r="LPY2" s="33"/>
      <c r="LPZ2" s="33"/>
      <c r="LQA2" s="33"/>
      <c r="LQB2" s="33"/>
      <c r="LQC2" s="33"/>
      <c r="LQD2" s="33"/>
      <c r="LQE2" s="33"/>
      <c r="LQF2" s="33"/>
      <c r="LQG2" s="33"/>
      <c r="LQH2" s="33"/>
      <c r="LQI2" s="33"/>
      <c r="LQJ2" s="33"/>
      <c r="LQK2" s="33"/>
      <c r="LQL2" s="33"/>
      <c r="LQM2" s="33"/>
      <c r="LQN2" s="33"/>
      <c r="LQO2" s="33"/>
      <c r="LQP2" s="33"/>
      <c r="LQQ2" s="33"/>
      <c r="LQR2" s="33"/>
      <c r="LQS2" s="33"/>
      <c r="LQT2" s="33"/>
      <c r="LQU2" s="33"/>
      <c r="LQV2" s="33"/>
      <c r="LQW2" s="33"/>
      <c r="LQX2" s="33"/>
      <c r="LQY2" s="33"/>
      <c r="LQZ2" s="33"/>
      <c r="LRA2" s="33"/>
      <c r="LRB2" s="33"/>
      <c r="LRC2" s="33"/>
      <c r="LRD2" s="33"/>
      <c r="LRE2" s="33"/>
      <c r="LRF2" s="33"/>
      <c r="LRG2" s="33"/>
      <c r="LRH2" s="33"/>
      <c r="LRI2" s="33"/>
      <c r="LRJ2" s="33"/>
      <c r="LRK2" s="33"/>
      <c r="LRL2" s="33"/>
      <c r="LRM2" s="33"/>
      <c r="LRN2" s="33"/>
      <c r="LRO2" s="33"/>
      <c r="LRP2" s="33"/>
      <c r="LRQ2" s="33"/>
      <c r="LRR2" s="33"/>
      <c r="LRS2" s="33"/>
      <c r="LRT2" s="33"/>
      <c r="LRU2" s="33"/>
      <c r="LRV2" s="33"/>
      <c r="LRW2" s="33"/>
      <c r="LRX2" s="33"/>
      <c r="LRY2" s="33"/>
      <c r="LRZ2" s="33"/>
      <c r="LSA2" s="33"/>
      <c r="LSB2" s="33"/>
      <c r="LSC2" s="33"/>
      <c r="LSD2" s="33"/>
      <c r="LSE2" s="33"/>
      <c r="LSF2" s="33"/>
      <c r="LSG2" s="33"/>
      <c r="LSH2" s="33"/>
      <c r="LSI2" s="33"/>
      <c r="LSJ2" s="33"/>
      <c r="LSK2" s="33"/>
      <c r="LSL2" s="33"/>
      <c r="LSM2" s="33"/>
      <c r="LSN2" s="33"/>
      <c r="LSO2" s="33"/>
      <c r="LSP2" s="33"/>
      <c r="LSQ2" s="33"/>
      <c r="LSR2" s="33"/>
      <c r="LSS2" s="33"/>
      <c r="LST2" s="33"/>
      <c r="LSU2" s="33"/>
      <c r="LSV2" s="33"/>
      <c r="LSW2" s="33"/>
      <c r="LSX2" s="33"/>
      <c r="LSY2" s="33"/>
      <c r="LSZ2" s="33"/>
      <c r="LTA2" s="33"/>
      <c r="LTB2" s="33"/>
      <c r="LTC2" s="33"/>
      <c r="LTD2" s="33"/>
      <c r="LTE2" s="33"/>
      <c r="LTF2" s="33"/>
      <c r="LTG2" s="33"/>
      <c r="LTH2" s="33"/>
      <c r="LTI2" s="33"/>
      <c r="LTJ2" s="33"/>
      <c r="LTK2" s="33"/>
      <c r="LTL2" s="33"/>
      <c r="LTM2" s="33"/>
      <c r="LTN2" s="33"/>
      <c r="LTO2" s="33"/>
      <c r="LTP2" s="33"/>
      <c r="LTQ2" s="33"/>
      <c r="LTR2" s="33"/>
      <c r="LTS2" s="33"/>
      <c r="LTT2" s="33"/>
      <c r="LTU2" s="33"/>
      <c r="LTV2" s="33"/>
      <c r="LTW2" s="33"/>
      <c r="LTX2" s="33"/>
      <c r="LTY2" s="33"/>
      <c r="LTZ2" s="33"/>
      <c r="LUA2" s="33"/>
      <c r="LUB2" s="33"/>
      <c r="LUC2" s="33"/>
      <c r="LUD2" s="33"/>
      <c r="LUE2" s="33"/>
      <c r="LUF2" s="33"/>
      <c r="LUG2" s="33"/>
      <c r="LUH2" s="33"/>
      <c r="LUI2" s="33"/>
      <c r="LUJ2" s="33"/>
      <c r="LUK2" s="33"/>
      <c r="LUL2" s="33"/>
      <c r="LUM2" s="33"/>
      <c r="LUN2" s="33"/>
      <c r="LUO2" s="33"/>
      <c r="LUP2" s="33"/>
      <c r="LUQ2" s="33"/>
      <c r="LUR2" s="33"/>
      <c r="LUS2" s="33"/>
      <c r="LUT2" s="33"/>
      <c r="LUU2" s="33"/>
      <c r="LUV2" s="33"/>
      <c r="LUW2" s="33"/>
      <c r="LUX2" s="33"/>
      <c r="LUY2" s="33"/>
      <c r="LUZ2" s="33"/>
      <c r="LVA2" s="33"/>
      <c r="LVB2" s="33"/>
      <c r="LVC2" s="33"/>
      <c r="LVD2" s="33"/>
      <c r="LVE2" s="33"/>
      <c r="LVF2" s="33"/>
      <c r="LVG2" s="33"/>
      <c r="LVH2" s="33"/>
      <c r="LVI2" s="33"/>
      <c r="LVJ2" s="33"/>
      <c r="LVK2" s="33"/>
      <c r="LVL2" s="33"/>
      <c r="LVM2" s="33"/>
      <c r="LVN2" s="33"/>
      <c r="LVO2" s="33"/>
      <c r="LVP2" s="33"/>
      <c r="LVQ2" s="33"/>
      <c r="LVR2" s="33"/>
      <c r="LVS2" s="33"/>
      <c r="LVT2" s="33"/>
      <c r="LVU2" s="33"/>
      <c r="LVV2" s="33"/>
      <c r="LVW2" s="33"/>
      <c r="LVX2" s="33"/>
      <c r="LVY2" s="33"/>
      <c r="LVZ2" s="33"/>
      <c r="LWA2" s="33"/>
      <c r="LWB2" s="33"/>
      <c r="LWC2" s="33"/>
      <c r="LWD2" s="33"/>
      <c r="LWE2" s="33"/>
      <c r="LWF2" s="33"/>
      <c r="LWG2" s="33"/>
      <c r="LWH2" s="33"/>
      <c r="LWI2" s="33"/>
      <c r="LWJ2" s="33"/>
      <c r="LWK2" s="33"/>
      <c r="LWL2" s="33"/>
      <c r="LWM2" s="33"/>
      <c r="LWN2" s="33"/>
      <c r="LWO2" s="33"/>
      <c r="LWP2" s="33"/>
      <c r="LWQ2" s="33"/>
      <c r="LWR2" s="33"/>
      <c r="LWS2" s="33"/>
      <c r="LWT2" s="33"/>
      <c r="LWU2" s="33"/>
      <c r="LWV2" s="33"/>
      <c r="LWW2" s="33"/>
      <c r="LWX2" s="33"/>
      <c r="LWY2" s="33"/>
      <c r="LWZ2" s="33"/>
      <c r="LXA2" s="33"/>
      <c r="LXB2" s="33"/>
      <c r="LXC2" s="33"/>
      <c r="LXD2" s="33"/>
      <c r="LXE2" s="33"/>
      <c r="LXF2" s="33"/>
      <c r="LXG2" s="33"/>
      <c r="LXH2" s="33"/>
      <c r="LXI2" s="33"/>
      <c r="LXJ2" s="33"/>
      <c r="LXK2" s="33"/>
      <c r="LXL2" s="33"/>
      <c r="LXM2" s="33"/>
      <c r="LXN2" s="33"/>
      <c r="LXO2" s="33"/>
      <c r="LXP2" s="33"/>
      <c r="LXQ2" s="33"/>
      <c r="LXR2" s="33"/>
      <c r="LXS2" s="33"/>
      <c r="LXT2" s="33"/>
      <c r="LXU2" s="33"/>
      <c r="LXV2" s="33"/>
      <c r="LXW2" s="33"/>
      <c r="LXX2" s="33"/>
      <c r="LXY2" s="33"/>
      <c r="LXZ2" s="33"/>
      <c r="LYA2" s="33"/>
      <c r="LYB2" s="33"/>
      <c r="LYC2" s="33"/>
      <c r="LYD2" s="33"/>
      <c r="LYE2" s="33"/>
      <c r="LYF2" s="33"/>
      <c r="LYG2" s="33"/>
      <c r="LYH2" s="33"/>
      <c r="LYI2" s="33"/>
      <c r="LYJ2" s="33"/>
      <c r="LYK2" s="33"/>
      <c r="LYL2" s="33"/>
      <c r="LYM2" s="33"/>
      <c r="LYN2" s="33"/>
      <c r="LYO2" s="33"/>
      <c r="LYP2" s="33"/>
      <c r="LYQ2" s="33"/>
      <c r="LYR2" s="33"/>
      <c r="LYS2" s="33"/>
      <c r="LYT2" s="33"/>
      <c r="LYU2" s="33"/>
      <c r="LYV2" s="33"/>
      <c r="LYW2" s="33"/>
      <c r="LYX2" s="33"/>
      <c r="LYY2" s="33"/>
      <c r="LYZ2" s="33"/>
      <c r="LZA2" s="33"/>
      <c r="LZB2" s="33"/>
      <c r="LZC2" s="33"/>
      <c r="LZD2" s="33"/>
      <c r="LZE2" s="33"/>
      <c r="LZF2" s="33"/>
      <c r="LZG2" s="33"/>
      <c r="LZH2" s="33"/>
      <c r="LZI2" s="33"/>
      <c r="LZJ2" s="33"/>
      <c r="LZK2" s="33"/>
      <c r="LZL2" s="33"/>
      <c r="LZM2" s="33"/>
      <c r="LZN2" s="33"/>
      <c r="LZO2" s="33"/>
      <c r="LZP2" s="33"/>
      <c r="LZQ2" s="33"/>
      <c r="LZR2" s="33"/>
      <c r="LZS2" s="33"/>
      <c r="LZT2" s="33"/>
      <c r="LZU2" s="33"/>
      <c r="LZV2" s="33"/>
      <c r="LZW2" s="33"/>
      <c r="LZX2" s="33"/>
      <c r="LZY2" s="33"/>
      <c r="LZZ2" s="33"/>
      <c r="MAA2" s="33"/>
      <c r="MAB2" s="33"/>
      <c r="MAC2" s="33"/>
      <c r="MAD2" s="33"/>
      <c r="MAE2" s="33"/>
      <c r="MAF2" s="33"/>
      <c r="MAG2" s="33"/>
      <c r="MAH2" s="33"/>
      <c r="MAI2" s="33"/>
      <c r="MAJ2" s="33"/>
      <c r="MAK2" s="33"/>
      <c r="MAL2" s="33"/>
      <c r="MAM2" s="33"/>
      <c r="MAN2" s="33"/>
      <c r="MAO2" s="33"/>
      <c r="MAP2" s="33"/>
      <c r="MAQ2" s="33"/>
      <c r="MAR2" s="33"/>
      <c r="MAS2" s="33"/>
      <c r="MAT2" s="33"/>
      <c r="MAU2" s="33"/>
      <c r="MAV2" s="33"/>
      <c r="MAW2" s="33"/>
      <c r="MAX2" s="33"/>
      <c r="MAY2" s="33"/>
      <c r="MAZ2" s="33"/>
      <c r="MBA2" s="33"/>
      <c r="MBB2" s="33"/>
      <c r="MBC2" s="33"/>
      <c r="MBD2" s="33"/>
      <c r="MBE2" s="33"/>
      <c r="MBF2" s="33"/>
      <c r="MBG2" s="33"/>
      <c r="MBH2" s="33"/>
      <c r="MBI2" s="33"/>
      <c r="MBJ2" s="33"/>
      <c r="MBK2" s="33"/>
      <c r="MBL2" s="33"/>
      <c r="MBM2" s="33"/>
      <c r="MBN2" s="33"/>
      <c r="MBO2" s="33"/>
      <c r="MBP2" s="33"/>
      <c r="MBQ2" s="33"/>
      <c r="MBR2" s="33"/>
      <c r="MBS2" s="33"/>
      <c r="MBT2" s="33"/>
      <c r="MBU2" s="33"/>
      <c r="MBV2" s="33"/>
      <c r="MBW2" s="33"/>
      <c r="MBX2" s="33"/>
      <c r="MBY2" s="33"/>
      <c r="MBZ2" s="33"/>
      <c r="MCA2" s="33"/>
      <c r="MCB2" s="33"/>
      <c r="MCC2" s="33"/>
      <c r="MCD2" s="33"/>
      <c r="MCE2" s="33"/>
      <c r="MCF2" s="33"/>
      <c r="MCG2" s="33"/>
      <c r="MCH2" s="33"/>
      <c r="MCI2" s="33"/>
      <c r="MCJ2" s="33"/>
      <c r="MCK2" s="33"/>
      <c r="MCL2" s="33"/>
      <c r="MCM2" s="33"/>
      <c r="MCN2" s="33"/>
      <c r="MCO2" s="33"/>
      <c r="MCP2" s="33"/>
      <c r="MCQ2" s="33"/>
      <c r="MCR2" s="33"/>
      <c r="MCS2" s="33"/>
      <c r="MCT2" s="33"/>
      <c r="MCU2" s="33"/>
      <c r="MCV2" s="33"/>
      <c r="MCW2" s="33"/>
      <c r="MCX2" s="33"/>
      <c r="MCY2" s="33"/>
      <c r="MCZ2" s="33"/>
      <c r="MDA2" s="33"/>
      <c r="MDB2" s="33"/>
      <c r="MDC2" s="33"/>
      <c r="MDD2" s="33"/>
      <c r="MDE2" s="33"/>
      <c r="MDF2" s="33"/>
      <c r="MDG2" s="33"/>
      <c r="MDH2" s="33"/>
      <c r="MDI2" s="33"/>
      <c r="MDJ2" s="33"/>
      <c r="MDK2" s="33"/>
      <c r="MDL2" s="33"/>
      <c r="MDM2" s="33"/>
      <c r="MDN2" s="33"/>
      <c r="MDO2" s="33"/>
      <c r="MDP2" s="33"/>
      <c r="MDQ2" s="33"/>
      <c r="MDR2" s="33"/>
      <c r="MDS2" s="33"/>
      <c r="MDT2" s="33"/>
      <c r="MDU2" s="33"/>
      <c r="MDV2" s="33"/>
      <c r="MDW2" s="33"/>
      <c r="MDX2" s="33"/>
      <c r="MDY2" s="33"/>
      <c r="MDZ2" s="33"/>
      <c r="MEA2" s="33"/>
      <c r="MEB2" s="33"/>
      <c r="MEC2" s="33"/>
      <c r="MED2" s="33"/>
      <c r="MEE2" s="33"/>
      <c r="MEF2" s="33"/>
      <c r="MEG2" s="33"/>
      <c r="MEH2" s="33"/>
      <c r="MEI2" s="33"/>
      <c r="MEJ2" s="33"/>
      <c r="MEK2" s="33"/>
      <c r="MEL2" s="33"/>
      <c r="MEM2" s="33"/>
      <c r="MEN2" s="33"/>
      <c r="MEO2" s="33"/>
      <c r="MEP2" s="33"/>
      <c r="MEQ2" s="33"/>
      <c r="MER2" s="33"/>
      <c r="MES2" s="33"/>
      <c r="MET2" s="33"/>
      <c r="MEU2" s="33"/>
      <c r="MEV2" s="33"/>
      <c r="MEW2" s="33"/>
      <c r="MEX2" s="33"/>
      <c r="MEY2" s="33"/>
      <c r="MEZ2" s="33"/>
      <c r="MFA2" s="33"/>
      <c r="MFB2" s="33"/>
      <c r="MFC2" s="33"/>
      <c r="MFD2" s="33"/>
      <c r="MFE2" s="33"/>
      <c r="MFF2" s="33"/>
      <c r="MFG2" s="33"/>
      <c r="MFH2" s="33"/>
      <c r="MFI2" s="33"/>
      <c r="MFJ2" s="33"/>
      <c r="MFK2" s="33"/>
      <c r="MFL2" s="33"/>
      <c r="MFM2" s="33"/>
      <c r="MFN2" s="33"/>
      <c r="MFO2" s="33"/>
      <c r="MFP2" s="33"/>
      <c r="MFQ2" s="33"/>
      <c r="MFR2" s="33"/>
      <c r="MFS2" s="33"/>
      <c r="MFT2" s="33"/>
      <c r="MFU2" s="33"/>
      <c r="MFV2" s="33"/>
      <c r="MFW2" s="33"/>
      <c r="MFX2" s="33"/>
      <c r="MFY2" s="33"/>
      <c r="MFZ2" s="33"/>
      <c r="MGA2" s="33"/>
      <c r="MGB2" s="33"/>
      <c r="MGC2" s="33"/>
      <c r="MGD2" s="33"/>
      <c r="MGE2" s="33"/>
      <c r="MGF2" s="33"/>
      <c r="MGG2" s="33"/>
      <c r="MGH2" s="33"/>
      <c r="MGI2" s="33"/>
      <c r="MGJ2" s="33"/>
      <c r="MGK2" s="33"/>
      <c r="MGL2" s="33"/>
      <c r="MGM2" s="33"/>
      <c r="MGN2" s="33"/>
      <c r="MGO2" s="33"/>
      <c r="MGP2" s="33"/>
      <c r="MGQ2" s="33"/>
      <c r="MGR2" s="33"/>
      <c r="MGS2" s="33"/>
      <c r="MGT2" s="33"/>
      <c r="MGU2" s="33"/>
      <c r="MGV2" s="33"/>
      <c r="MGW2" s="33"/>
      <c r="MGX2" s="33"/>
      <c r="MGY2" s="33"/>
      <c r="MGZ2" s="33"/>
      <c r="MHA2" s="33"/>
      <c r="MHB2" s="33"/>
      <c r="MHC2" s="33"/>
      <c r="MHD2" s="33"/>
      <c r="MHE2" s="33"/>
      <c r="MHF2" s="33"/>
      <c r="MHG2" s="33"/>
      <c r="MHH2" s="33"/>
      <c r="MHI2" s="33"/>
      <c r="MHJ2" s="33"/>
      <c r="MHK2" s="33"/>
      <c r="MHL2" s="33"/>
      <c r="MHM2" s="33"/>
      <c r="MHN2" s="33"/>
      <c r="MHO2" s="33"/>
      <c r="MHP2" s="33"/>
      <c r="MHQ2" s="33"/>
      <c r="MHR2" s="33"/>
      <c r="MHS2" s="33"/>
      <c r="MHT2" s="33"/>
      <c r="MHU2" s="33"/>
      <c r="MHV2" s="33"/>
      <c r="MHW2" s="33"/>
      <c r="MHX2" s="33"/>
      <c r="MHY2" s="33"/>
      <c r="MHZ2" s="33"/>
      <c r="MIA2" s="33"/>
      <c r="MIB2" s="33"/>
      <c r="MIC2" s="33"/>
      <c r="MID2" s="33"/>
      <c r="MIE2" s="33"/>
      <c r="MIF2" s="33"/>
      <c r="MIG2" s="33"/>
      <c r="MIH2" s="33"/>
      <c r="MII2" s="33"/>
      <c r="MIJ2" s="33"/>
      <c r="MIK2" s="33"/>
      <c r="MIL2" s="33"/>
      <c r="MIM2" s="33"/>
      <c r="MIN2" s="33"/>
      <c r="MIO2" s="33"/>
      <c r="MIP2" s="33"/>
      <c r="MIQ2" s="33"/>
      <c r="MIR2" s="33"/>
      <c r="MIS2" s="33"/>
      <c r="MIT2" s="33"/>
      <c r="MIU2" s="33"/>
      <c r="MIV2" s="33"/>
      <c r="MIW2" s="33"/>
      <c r="MIX2" s="33"/>
      <c r="MIY2" s="33"/>
      <c r="MIZ2" s="33"/>
      <c r="MJA2" s="33"/>
      <c r="MJB2" s="33"/>
      <c r="MJC2" s="33"/>
      <c r="MJD2" s="33"/>
      <c r="MJE2" s="33"/>
      <c r="MJF2" s="33"/>
      <c r="MJG2" s="33"/>
      <c r="MJH2" s="33"/>
      <c r="MJI2" s="33"/>
      <c r="MJJ2" s="33"/>
      <c r="MJK2" s="33"/>
      <c r="MJL2" s="33"/>
      <c r="MJM2" s="33"/>
      <c r="MJN2" s="33"/>
      <c r="MJO2" s="33"/>
      <c r="MJP2" s="33"/>
      <c r="MJQ2" s="33"/>
      <c r="MJR2" s="33"/>
      <c r="MJS2" s="33"/>
      <c r="MJT2" s="33"/>
      <c r="MJU2" s="33"/>
      <c r="MJV2" s="33"/>
      <c r="MJW2" s="33"/>
      <c r="MJX2" s="33"/>
      <c r="MJY2" s="33"/>
      <c r="MJZ2" s="33"/>
      <c r="MKA2" s="33"/>
      <c r="MKB2" s="33"/>
      <c r="MKC2" s="33"/>
      <c r="MKD2" s="33"/>
      <c r="MKE2" s="33"/>
      <c r="MKF2" s="33"/>
      <c r="MKG2" s="33"/>
      <c r="MKH2" s="33"/>
      <c r="MKI2" s="33"/>
      <c r="MKJ2" s="33"/>
      <c r="MKK2" s="33"/>
      <c r="MKL2" s="33"/>
      <c r="MKM2" s="33"/>
      <c r="MKN2" s="33"/>
      <c r="MKO2" s="33"/>
      <c r="MKP2" s="33"/>
      <c r="MKQ2" s="33"/>
      <c r="MKR2" s="33"/>
      <c r="MKS2" s="33"/>
      <c r="MKT2" s="33"/>
      <c r="MKU2" s="33"/>
      <c r="MKV2" s="33"/>
      <c r="MKW2" s="33"/>
      <c r="MKX2" s="33"/>
      <c r="MKY2" s="33"/>
      <c r="MKZ2" s="33"/>
      <c r="MLA2" s="33"/>
      <c r="MLB2" s="33"/>
      <c r="MLC2" s="33"/>
      <c r="MLD2" s="33"/>
      <c r="MLE2" s="33"/>
      <c r="MLF2" s="33"/>
      <c r="MLG2" s="33"/>
      <c r="MLH2" s="33"/>
      <c r="MLI2" s="33"/>
      <c r="MLJ2" s="33"/>
      <c r="MLK2" s="33"/>
      <c r="MLL2" s="33"/>
      <c r="MLM2" s="33"/>
      <c r="MLN2" s="33"/>
      <c r="MLO2" s="33"/>
      <c r="MLP2" s="33"/>
      <c r="MLQ2" s="33"/>
      <c r="MLR2" s="33"/>
      <c r="MLS2" s="33"/>
      <c r="MLT2" s="33"/>
      <c r="MLU2" s="33"/>
      <c r="MLV2" s="33"/>
      <c r="MLW2" s="33"/>
      <c r="MLX2" s="33"/>
      <c r="MLY2" s="33"/>
      <c r="MLZ2" s="33"/>
      <c r="MMA2" s="33"/>
      <c r="MMB2" s="33"/>
      <c r="MMC2" s="33"/>
      <c r="MMD2" s="33"/>
      <c r="MME2" s="33"/>
      <c r="MMF2" s="33"/>
      <c r="MMG2" s="33"/>
      <c r="MMH2" s="33"/>
      <c r="MMI2" s="33"/>
      <c r="MMJ2" s="33"/>
      <c r="MMK2" s="33"/>
      <c r="MML2" s="33"/>
      <c r="MMM2" s="33"/>
      <c r="MMN2" s="33"/>
      <c r="MMO2" s="33"/>
      <c r="MMP2" s="33"/>
      <c r="MMQ2" s="33"/>
      <c r="MMR2" s="33"/>
      <c r="MMS2" s="33"/>
      <c r="MMT2" s="33"/>
      <c r="MMU2" s="33"/>
      <c r="MMV2" s="33"/>
      <c r="MMW2" s="33"/>
      <c r="MMX2" s="33"/>
      <c r="MMY2" s="33"/>
      <c r="MMZ2" s="33"/>
      <c r="MNA2" s="33"/>
      <c r="MNB2" s="33"/>
      <c r="MNC2" s="33"/>
      <c r="MND2" s="33"/>
      <c r="MNE2" s="33"/>
      <c r="MNF2" s="33"/>
      <c r="MNG2" s="33"/>
      <c r="MNH2" s="33"/>
      <c r="MNI2" s="33"/>
      <c r="MNJ2" s="33"/>
      <c r="MNK2" s="33"/>
      <c r="MNL2" s="33"/>
      <c r="MNM2" s="33"/>
      <c r="MNN2" s="33"/>
      <c r="MNO2" s="33"/>
      <c r="MNP2" s="33"/>
      <c r="MNQ2" s="33"/>
      <c r="MNR2" s="33"/>
      <c r="MNS2" s="33"/>
      <c r="MNT2" s="33"/>
      <c r="MNU2" s="33"/>
      <c r="MNV2" s="33"/>
      <c r="MNW2" s="33"/>
      <c r="MNX2" s="33"/>
      <c r="MNY2" s="33"/>
      <c r="MNZ2" s="33"/>
      <c r="MOA2" s="33"/>
      <c r="MOB2" s="33"/>
      <c r="MOC2" s="33"/>
      <c r="MOD2" s="33"/>
      <c r="MOE2" s="33"/>
      <c r="MOF2" s="33"/>
      <c r="MOG2" s="33"/>
      <c r="MOH2" s="33"/>
      <c r="MOI2" s="33"/>
      <c r="MOJ2" s="33"/>
      <c r="MOK2" s="33"/>
      <c r="MOL2" s="33"/>
      <c r="MOM2" s="33"/>
      <c r="MON2" s="33"/>
      <c r="MOO2" s="33"/>
      <c r="MOP2" s="33"/>
      <c r="MOQ2" s="33"/>
      <c r="MOR2" s="33"/>
      <c r="MOS2" s="33"/>
      <c r="MOT2" s="33"/>
      <c r="MOU2" s="33"/>
      <c r="MOV2" s="33"/>
      <c r="MOW2" s="33"/>
      <c r="MOX2" s="33"/>
      <c r="MOY2" s="33"/>
      <c r="MOZ2" s="33"/>
      <c r="MPA2" s="33"/>
      <c r="MPB2" s="33"/>
      <c r="MPC2" s="33"/>
      <c r="MPD2" s="33"/>
      <c r="MPE2" s="33"/>
      <c r="MPF2" s="33"/>
      <c r="MPG2" s="33"/>
      <c r="MPH2" s="33"/>
      <c r="MPI2" s="33"/>
      <c r="MPJ2" s="33"/>
      <c r="MPK2" s="33"/>
      <c r="MPL2" s="33"/>
      <c r="MPM2" s="33"/>
      <c r="MPN2" s="33"/>
      <c r="MPO2" s="33"/>
      <c r="MPP2" s="33"/>
      <c r="MPQ2" s="33"/>
      <c r="MPR2" s="33"/>
      <c r="MPS2" s="33"/>
      <c r="MPT2" s="33"/>
      <c r="MPU2" s="33"/>
      <c r="MPV2" s="33"/>
      <c r="MPW2" s="33"/>
      <c r="MPX2" s="33"/>
      <c r="MPY2" s="33"/>
      <c r="MPZ2" s="33"/>
      <c r="MQA2" s="33"/>
      <c r="MQB2" s="33"/>
      <c r="MQC2" s="33"/>
      <c r="MQD2" s="33"/>
      <c r="MQE2" s="33"/>
      <c r="MQF2" s="33"/>
      <c r="MQG2" s="33"/>
      <c r="MQH2" s="33"/>
      <c r="MQI2" s="33"/>
      <c r="MQJ2" s="33"/>
      <c r="MQK2" s="33"/>
      <c r="MQL2" s="33"/>
      <c r="MQM2" s="33"/>
      <c r="MQN2" s="33"/>
      <c r="MQO2" s="33"/>
      <c r="MQP2" s="33"/>
      <c r="MQQ2" s="33"/>
      <c r="MQR2" s="33"/>
      <c r="MQS2" s="33"/>
      <c r="MQT2" s="33"/>
      <c r="MQU2" s="33"/>
      <c r="MQV2" s="33"/>
      <c r="MQW2" s="33"/>
      <c r="MQX2" s="33"/>
      <c r="MQY2" s="33"/>
      <c r="MQZ2" s="33"/>
      <c r="MRA2" s="33"/>
      <c r="MRB2" s="33"/>
      <c r="MRC2" s="33"/>
      <c r="MRD2" s="33"/>
      <c r="MRE2" s="33"/>
      <c r="MRF2" s="33"/>
      <c r="MRG2" s="33"/>
      <c r="MRH2" s="33"/>
      <c r="MRI2" s="33"/>
      <c r="MRJ2" s="33"/>
      <c r="MRK2" s="33"/>
      <c r="MRL2" s="33"/>
      <c r="MRM2" s="33"/>
      <c r="MRN2" s="33"/>
      <c r="MRO2" s="33"/>
      <c r="MRP2" s="33"/>
      <c r="MRQ2" s="33"/>
      <c r="MRR2" s="33"/>
      <c r="MRS2" s="33"/>
      <c r="MRT2" s="33"/>
      <c r="MRU2" s="33"/>
      <c r="MRV2" s="33"/>
      <c r="MRW2" s="33"/>
      <c r="MRX2" s="33"/>
      <c r="MRY2" s="33"/>
      <c r="MRZ2" s="33"/>
      <c r="MSA2" s="33"/>
      <c r="MSB2" s="33"/>
      <c r="MSC2" s="33"/>
      <c r="MSD2" s="33"/>
      <c r="MSE2" s="33"/>
      <c r="MSF2" s="33"/>
      <c r="MSG2" s="33"/>
      <c r="MSH2" s="33"/>
      <c r="MSI2" s="33"/>
      <c r="MSJ2" s="33"/>
      <c r="MSK2" s="33"/>
      <c r="MSL2" s="33"/>
      <c r="MSM2" s="33"/>
      <c r="MSN2" s="33"/>
      <c r="MSO2" s="33"/>
      <c r="MSP2" s="33"/>
      <c r="MSQ2" s="33"/>
      <c r="MSR2" s="33"/>
      <c r="MSS2" s="33"/>
      <c r="MST2" s="33"/>
      <c r="MSU2" s="33"/>
      <c r="MSV2" s="33"/>
      <c r="MSW2" s="33"/>
      <c r="MSX2" s="33"/>
      <c r="MSY2" s="33"/>
      <c r="MSZ2" s="33"/>
      <c r="MTA2" s="33"/>
      <c r="MTB2" s="33"/>
      <c r="MTC2" s="33"/>
      <c r="MTD2" s="33"/>
      <c r="MTE2" s="33"/>
      <c r="MTF2" s="33"/>
      <c r="MTG2" s="33"/>
      <c r="MTH2" s="33"/>
      <c r="MTI2" s="33"/>
      <c r="MTJ2" s="33"/>
      <c r="MTK2" s="33"/>
      <c r="MTL2" s="33"/>
      <c r="MTM2" s="33"/>
      <c r="MTN2" s="33"/>
      <c r="MTO2" s="33"/>
      <c r="MTP2" s="33"/>
      <c r="MTQ2" s="33"/>
      <c r="MTR2" s="33"/>
      <c r="MTS2" s="33"/>
      <c r="MTT2" s="33"/>
      <c r="MTU2" s="33"/>
      <c r="MTV2" s="33"/>
      <c r="MTW2" s="33"/>
      <c r="MTX2" s="33"/>
      <c r="MTY2" s="33"/>
      <c r="MTZ2" s="33"/>
      <c r="MUA2" s="33"/>
      <c r="MUB2" s="33"/>
      <c r="MUC2" s="33"/>
      <c r="MUD2" s="33"/>
      <c r="MUE2" s="33"/>
      <c r="MUF2" s="33"/>
      <c r="MUG2" s="33"/>
      <c r="MUH2" s="33"/>
      <c r="MUI2" s="33"/>
      <c r="MUJ2" s="33"/>
      <c r="MUK2" s="33"/>
      <c r="MUL2" s="33"/>
      <c r="MUM2" s="33"/>
      <c r="MUN2" s="33"/>
      <c r="MUO2" s="33"/>
      <c r="MUP2" s="33"/>
      <c r="MUQ2" s="33"/>
      <c r="MUR2" s="33"/>
      <c r="MUS2" s="33"/>
      <c r="MUT2" s="33"/>
      <c r="MUU2" s="33"/>
      <c r="MUV2" s="33"/>
      <c r="MUW2" s="33"/>
      <c r="MUX2" s="33"/>
      <c r="MUY2" s="33"/>
      <c r="MUZ2" s="33"/>
      <c r="MVA2" s="33"/>
      <c r="MVB2" s="33"/>
      <c r="MVC2" s="33"/>
      <c r="MVD2" s="33"/>
      <c r="MVE2" s="33"/>
      <c r="MVF2" s="33"/>
      <c r="MVG2" s="33"/>
      <c r="MVH2" s="33"/>
      <c r="MVI2" s="33"/>
      <c r="MVJ2" s="33"/>
      <c r="MVK2" s="33"/>
      <c r="MVL2" s="33"/>
      <c r="MVM2" s="33"/>
      <c r="MVN2" s="33"/>
      <c r="MVO2" s="33"/>
      <c r="MVP2" s="33"/>
      <c r="MVQ2" s="33"/>
      <c r="MVR2" s="33"/>
      <c r="MVS2" s="33"/>
      <c r="MVT2" s="33"/>
      <c r="MVU2" s="33"/>
      <c r="MVV2" s="33"/>
      <c r="MVW2" s="33"/>
      <c r="MVX2" s="33"/>
      <c r="MVY2" s="33"/>
      <c r="MVZ2" s="33"/>
      <c r="MWA2" s="33"/>
      <c r="MWB2" s="33"/>
      <c r="MWC2" s="33"/>
      <c r="MWD2" s="33"/>
      <c r="MWE2" s="33"/>
      <c r="MWF2" s="33"/>
      <c r="MWG2" s="33"/>
      <c r="MWH2" s="33"/>
      <c r="MWI2" s="33"/>
      <c r="MWJ2" s="33"/>
      <c r="MWK2" s="33"/>
      <c r="MWL2" s="33"/>
      <c r="MWM2" s="33"/>
      <c r="MWN2" s="33"/>
      <c r="MWO2" s="33"/>
      <c r="MWP2" s="33"/>
      <c r="MWQ2" s="33"/>
      <c r="MWR2" s="33"/>
      <c r="MWS2" s="33"/>
      <c r="MWT2" s="33"/>
      <c r="MWU2" s="33"/>
      <c r="MWV2" s="33"/>
      <c r="MWW2" s="33"/>
      <c r="MWX2" s="33"/>
      <c r="MWY2" s="33"/>
      <c r="MWZ2" s="33"/>
      <c r="MXA2" s="33"/>
      <c r="MXB2" s="33"/>
      <c r="MXC2" s="33"/>
      <c r="MXD2" s="33"/>
      <c r="MXE2" s="33"/>
      <c r="MXF2" s="33"/>
      <c r="MXG2" s="33"/>
      <c r="MXH2" s="33"/>
      <c r="MXI2" s="33"/>
      <c r="MXJ2" s="33"/>
      <c r="MXK2" s="33"/>
      <c r="MXL2" s="33"/>
      <c r="MXM2" s="33"/>
      <c r="MXN2" s="33"/>
      <c r="MXO2" s="33"/>
      <c r="MXP2" s="33"/>
      <c r="MXQ2" s="33"/>
      <c r="MXR2" s="33"/>
      <c r="MXS2" s="33"/>
      <c r="MXT2" s="33"/>
      <c r="MXU2" s="33"/>
      <c r="MXV2" s="33"/>
      <c r="MXW2" s="33"/>
      <c r="MXX2" s="33"/>
      <c r="MXY2" s="33"/>
      <c r="MXZ2" s="33"/>
      <c r="MYA2" s="33"/>
      <c r="MYB2" s="33"/>
      <c r="MYC2" s="33"/>
      <c r="MYD2" s="33"/>
      <c r="MYE2" s="33"/>
      <c r="MYF2" s="33"/>
      <c r="MYG2" s="33"/>
      <c r="MYH2" s="33"/>
      <c r="MYI2" s="33"/>
      <c r="MYJ2" s="33"/>
      <c r="MYK2" s="33"/>
      <c r="MYL2" s="33"/>
      <c r="MYM2" s="33"/>
      <c r="MYN2" s="33"/>
      <c r="MYO2" s="33"/>
      <c r="MYP2" s="33"/>
      <c r="MYQ2" s="33"/>
      <c r="MYR2" s="33"/>
      <c r="MYS2" s="33"/>
      <c r="MYT2" s="33"/>
      <c r="MYU2" s="33"/>
      <c r="MYV2" s="33"/>
      <c r="MYW2" s="33"/>
      <c r="MYX2" s="33"/>
      <c r="MYY2" s="33"/>
      <c r="MYZ2" s="33"/>
      <c r="MZA2" s="33"/>
      <c r="MZB2" s="33"/>
      <c r="MZC2" s="33"/>
      <c r="MZD2" s="33"/>
      <c r="MZE2" s="33"/>
      <c r="MZF2" s="33"/>
      <c r="MZG2" s="33"/>
      <c r="MZH2" s="33"/>
      <c r="MZI2" s="33"/>
      <c r="MZJ2" s="33"/>
      <c r="MZK2" s="33"/>
      <c r="MZL2" s="33"/>
      <c r="MZM2" s="33"/>
      <c r="MZN2" s="33"/>
      <c r="MZO2" s="33"/>
      <c r="MZP2" s="33"/>
      <c r="MZQ2" s="33"/>
      <c r="MZR2" s="33"/>
      <c r="MZS2" s="33"/>
      <c r="MZT2" s="33"/>
      <c r="MZU2" s="33"/>
      <c r="MZV2" s="33"/>
      <c r="MZW2" s="33"/>
      <c r="MZX2" s="33"/>
      <c r="MZY2" s="33"/>
      <c r="MZZ2" s="33"/>
      <c r="NAA2" s="33"/>
      <c r="NAB2" s="33"/>
      <c r="NAC2" s="33"/>
      <c r="NAD2" s="33"/>
      <c r="NAE2" s="33"/>
      <c r="NAF2" s="33"/>
      <c r="NAG2" s="33"/>
      <c r="NAH2" s="33"/>
      <c r="NAI2" s="33"/>
      <c r="NAJ2" s="33"/>
      <c r="NAK2" s="33"/>
      <c r="NAL2" s="33"/>
      <c r="NAM2" s="33"/>
      <c r="NAN2" s="33"/>
      <c r="NAO2" s="33"/>
      <c r="NAP2" s="33"/>
      <c r="NAQ2" s="33"/>
      <c r="NAR2" s="33"/>
      <c r="NAS2" s="33"/>
      <c r="NAT2" s="33"/>
      <c r="NAU2" s="33"/>
      <c r="NAV2" s="33"/>
      <c r="NAW2" s="33"/>
      <c r="NAX2" s="33"/>
      <c r="NAY2" s="33"/>
      <c r="NAZ2" s="33"/>
      <c r="NBA2" s="33"/>
      <c r="NBB2" s="33"/>
      <c r="NBC2" s="33"/>
      <c r="NBD2" s="33"/>
      <c r="NBE2" s="33"/>
      <c r="NBF2" s="33"/>
      <c r="NBG2" s="33"/>
      <c r="NBH2" s="33"/>
      <c r="NBI2" s="33"/>
      <c r="NBJ2" s="33"/>
      <c r="NBK2" s="33"/>
      <c r="NBL2" s="33"/>
      <c r="NBM2" s="33"/>
      <c r="NBN2" s="33"/>
      <c r="NBO2" s="33"/>
      <c r="NBP2" s="33"/>
      <c r="NBQ2" s="33"/>
      <c r="NBR2" s="33"/>
      <c r="NBS2" s="33"/>
      <c r="NBT2" s="33"/>
      <c r="NBU2" s="33"/>
      <c r="NBV2" s="33"/>
      <c r="NBW2" s="33"/>
      <c r="NBX2" s="33"/>
      <c r="NBY2" s="33"/>
      <c r="NBZ2" s="33"/>
      <c r="NCA2" s="33"/>
      <c r="NCB2" s="33"/>
      <c r="NCC2" s="33"/>
      <c r="NCD2" s="33"/>
      <c r="NCE2" s="33"/>
      <c r="NCF2" s="33"/>
      <c r="NCG2" s="33"/>
      <c r="NCH2" s="33"/>
      <c r="NCI2" s="33"/>
      <c r="NCJ2" s="33"/>
      <c r="NCK2" s="33"/>
      <c r="NCL2" s="33"/>
      <c r="NCM2" s="33"/>
      <c r="NCN2" s="33"/>
      <c r="NCO2" s="33"/>
      <c r="NCP2" s="33"/>
      <c r="NCQ2" s="33"/>
      <c r="NCR2" s="33"/>
      <c r="NCS2" s="33"/>
      <c r="NCT2" s="33"/>
      <c r="NCU2" s="33"/>
      <c r="NCV2" s="33"/>
      <c r="NCW2" s="33"/>
      <c r="NCX2" s="33"/>
      <c r="NCY2" s="33"/>
      <c r="NCZ2" s="33"/>
      <c r="NDA2" s="33"/>
      <c r="NDB2" s="33"/>
      <c r="NDC2" s="33"/>
      <c r="NDD2" s="33"/>
      <c r="NDE2" s="33"/>
      <c r="NDF2" s="33"/>
      <c r="NDG2" s="33"/>
      <c r="NDH2" s="33"/>
      <c r="NDI2" s="33"/>
      <c r="NDJ2" s="33"/>
      <c r="NDK2" s="33"/>
      <c r="NDL2" s="33"/>
      <c r="NDM2" s="33"/>
      <c r="NDN2" s="33"/>
      <c r="NDO2" s="33"/>
      <c r="NDP2" s="33"/>
      <c r="NDQ2" s="33"/>
      <c r="NDR2" s="33"/>
      <c r="NDS2" s="33"/>
      <c r="NDT2" s="33"/>
      <c r="NDU2" s="33"/>
      <c r="NDV2" s="33"/>
      <c r="NDW2" s="33"/>
      <c r="NDX2" s="33"/>
      <c r="NDY2" s="33"/>
      <c r="NDZ2" s="33"/>
      <c r="NEA2" s="33"/>
      <c r="NEB2" s="33"/>
      <c r="NEC2" s="33"/>
      <c r="NED2" s="33"/>
      <c r="NEE2" s="33"/>
      <c r="NEF2" s="33"/>
      <c r="NEG2" s="33"/>
      <c r="NEH2" s="33"/>
      <c r="NEI2" s="33"/>
      <c r="NEJ2" s="33"/>
      <c r="NEK2" s="33"/>
      <c r="NEL2" s="33"/>
      <c r="NEM2" s="33"/>
      <c r="NEN2" s="33"/>
      <c r="NEO2" s="33"/>
      <c r="NEP2" s="33"/>
      <c r="NEQ2" s="33"/>
      <c r="NER2" s="33"/>
      <c r="NES2" s="33"/>
      <c r="NET2" s="33"/>
      <c r="NEU2" s="33"/>
      <c r="NEV2" s="33"/>
      <c r="NEW2" s="33"/>
      <c r="NEX2" s="33"/>
      <c r="NEY2" s="33"/>
      <c r="NEZ2" s="33"/>
      <c r="NFA2" s="33"/>
      <c r="NFB2" s="33"/>
      <c r="NFC2" s="33"/>
      <c r="NFD2" s="33"/>
      <c r="NFE2" s="33"/>
      <c r="NFF2" s="33"/>
      <c r="NFG2" s="33"/>
      <c r="NFH2" s="33"/>
      <c r="NFI2" s="33"/>
      <c r="NFJ2" s="33"/>
      <c r="NFK2" s="33"/>
      <c r="NFL2" s="33"/>
      <c r="NFM2" s="33"/>
      <c r="NFN2" s="33"/>
      <c r="NFO2" s="33"/>
      <c r="NFP2" s="33"/>
      <c r="NFQ2" s="33"/>
      <c r="NFR2" s="33"/>
      <c r="NFS2" s="33"/>
      <c r="NFT2" s="33"/>
      <c r="NFU2" s="33"/>
      <c r="NFV2" s="33"/>
      <c r="NFW2" s="33"/>
      <c r="NFX2" s="33"/>
      <c r="NFY2" s="33"/>
      <c r="NFZ2" s="33"/>
      <c r="NGA2" s="33"/>
      <c r="NGB2" s="33"/>
      <c r="NGC2" s="33"/>
      <c r="NGD2" s="33"/>
      <c r="NGE2" s="33"/>
      <c r="NGF2" s="33"/>
      <c r="NGG2" s="33"/>
      <c r="NGH2" s="33"/>
      <c r="NGI2" s="33"/>
      <c r="NGJ2" s="33"/>
      <c r="NGK2" s="33"/>
      <c r="NGL2" s="33"/>
      <c r="NGM2" s="33"/>
      <c r="NGN2" s="33"/>
      <c r="NGO2" s="33"/>
      <c r="NGP2" s="33"/>
      <c r="NGQ2" s="33"/>
      <c r="NGR2" s="33"/>
      <c r="NGS2" s="33"/>
      <c r="NGT2" s="33"/>
      <c r="NGU2" s="33"/>
      <c r="NGV2" s="33"/>
      <c r="NGW2" s="33"/>
      <c r="NGX2" s="33"/>
      <c r="NGY2" s="33"/>
      <c r="NGZ2" s="33"/>
      <c r="NHA2" s="33"/>
      <c r="NHB2" s="33"/>
      <c r="NHC2" s="33"/>
      <c r="NHD2" s="33"/>
      <c r="NHE2" s="33"/>
      <c r="NHF2" s="33"/>
      <c r="NHG2" s="33"/>
      <c r="NHH2" s="33"/>
      <c r="NHI2" s="33"/>
      <c r="NHJ2" s="33"/>
      <c r="NHK2" s="33"/>
      <c r="NHL2" s="33"/>
      <c r="NHM2" s="33"/>
      <c r="NHN2" s="33"/>
      <c r="NHO2" s="33"/>
      <c r="NHP2" s="33"/>
      <c r="NHQ2" s="33"/>
      <c r="NHR2" s="33"/>
      <c r="NHS2" s="33"/>
      <c r="NHT2" s="33"/>
      <c r="NHU2" s="33"/>
      <c r="NHV2" s="33"/>
      <c r="NHW2" s="33"/>
      <c r="NHX2" s="33"/>
      <c r="NHY2" s="33"/>
      <c r="NHZ2" s="33"/>
      <c r="NIA2" s="33"/>
      <c r="NIB2" s="33"/>
      <c r="NIC2" s="33"/>
      <c r="NID2" s="33"/>
      <c r="NIE2" s="33"/>
      <c r="NIF2" s="33"/>
      <c r="NIG2" s="33"/>
      <c r="NIH2" s="33"/>
      <c r="NII2" s="33"/>
      <c r="NIJ2" s="33"/>
      <c r="NIK2" s="33"/>
      <c r="NIL2" s="33"/>
      <c r="NIM2" s="33"/>
      <c r="NIN2" s="33"/>
      <c r="NIO2" s="33"/>
      <c r="NIP2" s="33"/>
      <c r="NIQ2" s="33"/>
      <c r="NIR2" s="33"/>
      <c r="NIS2" s="33"/>
      <c r="NIT2" s="33"/>
      <c r="NIU2" s="33"/>
      <c r="NIV2" s="33"/>
      <c r="NIW2" s="33"/>
      <c r="NIX2" s="33"/>
      <c r="NIY2" s="33"/>
      <c r="NIZ2" s="33"/>
      <c r="NJA2" s="33"/>
      <c r="NJB2" s="33"/>
      <c r="NJC2" s="33"/>
      <c r="NJD2" s="33"/>
      <c r="NJE2" s="33"/>
      <c r="NJF2" s="33"/>
      <c r="NJG2" s="33"/>
      <c r="NJH2" s="33"/>
      <c r="NJI2" s="33"/>
      <c r="NJJ2" s="33"/>
      <c r="NJK2" s="33"/>
      <c r="NJL2" s="33"/>
      <c r="NJM2" s="33"/>
      <c r="NJN2" s="33"/>
      <c r="NJO2" s="33"/>
      <c r="NJP2" s="33"/>
      <c r="NJQ2" s="33"/>
      <c r="NJR2" s="33"/>
      <c r="NJS2" s="33"/>
      <c r="NJT2" s="33"/>
      <c r="NJU2" s="33"/>
      <c r="NJV2" s="33"/>
      <c r="NJW2" s="33"/>
      <c r="NJX2" s="33"/>
      <c r="NJY2" s="33"/>
      <c r="NJZ2" s="33"/>
      <c r="NKA2" s="33"/>
      <c r="NKB2" s="33"/>
      <c r="NKC2" s="33"/>
      <c r="NKD2" s="33"/>
      <c r="NKE2" s="33"/>
      <c r="NKF2" s="33"/>
      <c r="NKG2" s="33"/>
      <c r="NKH2" s="33"/>
      <c r="NKI2" s="33"/>
      <c r="NKJ2" s="33"/>
      <c r="NKK2" s="33"/>
      <c r="NKL2" s="33"/>
      <c r="NKM2" s="33"/>
      <c r="NKN2" s="33"/>
      <c r="NKO2" s="33"/>
      <c r="NKP2" s="33"/>
      <c r="NKQ2" s="33"/>
      <c r="NKR2" s="33"/>
      <c r="NKS2" s="33"/>
      <c r="NKT2" s="33"/>
      <c r="NKU2" s="33"/>
      <c r="NKV2" s="33"/>
      <c r="NKW2" s="33"/>
      <c r="NKX2" s="33"/>
      <c r="NKY2" s="33"/>
      <c r="NKZ2" s="33"/>
      <c r="NLA2" s="33"/>
      <c r="NLB2" s="33"/>
      <c r="NLC2" s="33"/>
      <c r="NLD2" s="33"/>
      <c r="NLE2" s="33"/>
      <c r="NLF2" s="33"/>
      <c r="NLG2" s="33"/>
      <c r="NLH2" s="33"/>
      <c r="NLI2" s="33"/>
      <c r="NLJ2" s="33"/>
      <c r="NLK2" s="33"/>
      <c r="NLL2" s="33"/>
      <c r="NLM2" s="33"/>
      <c r="NLN2" s="33"/>
      <c r="NLO2" s="33"/>
      <c r="NLP2" s="33"/>
      <c r="NLQ2" s="33"/>
      <c r="NLR2" s="33"/>
      <c r="NLS2" s="33"/>
      <c r="NLT2" s="33"/>
      <c r="NLU2" s="33"/>
      <c r="NLV2" s="33"/>
      <c r="NLW2" s="33"/>
      <c r="NLX2" s="33"/>
      <c r="NLY2" s="33"/>
      <c r="NLZ2" s="33"/>
      <c r="NMA2" s="33"/>
      <c r="NMB2" s="33"/>
      <c r="NMC2" s="33"/>
      <c r="NMD2" s="33"/>
      <c r="NME2" s="33"/>
      <c r="NMF2" s="33"/>
      <c r="NMG2" s="33"/>
      <c r="NMH2" s="33"/>
      <c r="NMI2" s="33"/>
      <c r="NMJ2" s="33"/>
      <c r="NMK2" s="33"/>
      <c r="NML2" s="33"/>
      <c r="NMM2" s="33"/>
      <c r="NMN2" s="33"/>
      <c r="NMO2" s="33"/>
      <c r="NMP2" s="33"/>
      <c r="NMQ2" s="33"/>
      <c r="NMR2" s="33"/>
      <c r="NMS2" s="33"/>
      <c r="NMT2" s="33"/>
      <c r="NMU2" s="33"/>
      <c r="NMV2" s="33"/>
      <c r="NMW2" s="33"/>
      <c r="NMX2" s="33"/>
      <c r="NMY2" s="33"/>
      <c r="NMZ2" s="33"/>
      <c r="NNA2" s="33"/>
      <c r="NNB2" s="33"/>
      <c r="NNC2" s="33"/>
      <c r="NND2" s="33"/>
      <c r="NNE2" s="33"/>
      <c r="NNF2" s="33"/>
      <c r="NNG2" s="33"/>
      <c r="NNH2" s="33"/>
      <c r="NNI2" s="33"/>
      <c r="NNJ2" s="33"/>
      <c r="NNK2" s="33"/>
      <c r="NNL2" s="33"/>
      <c r="NNM2" s="33"/>
      <c r="NNN2" s="33"/>
      <c r="NNO2" s="33"/>
      <c r="NNP2" s="33"/>
      <c r="NNQ2" s="33"/>
      <c r="NNR2" s="33"/>
      <c r="NNS2" s="33"/>
      <c r="NNT2" s="33"/>
      <c r="NNU2" s="33"/>
      <c r="NNV2" s="33"/>
      <c r="NNW2" s="33"/>
      <c r="NNX2" s="33"/>
      <c r="NNY2" s="33"/>
      <c r="NNZ2" s="33"/>
      <c r="NOA2" s="33"/>
      <c r="NOB2" s="33"/>
      <c r="NOC2" s="33"/>
      <c r="NOD2" s="33"/>
      <c r="NOE2" s="33"/>
      <c r="NOF2" s="33"/>
      <c r="NOG2" s="33"/>
      <c r="NOH2" s="33"/>
      <c r="NOI2" s="33"/>
      <c r="NOJ2" s="33"/>
      <c r="NOK2" s="33"/>
      <c r="NOL2" s="33"/>
      <c r="NOM2" s="33"/>
      <c r="NON2" s="33"/>
      <c r="NOO2" s="33"/>
      <c r="NOP2" s="33"/>
      <c r="NOQ2" s="33"/>
      <c r="NOR2" s="33"/>
      <c r="NOS2" s="33"/>
      <c r="NOT2" s="33"/>
      <c r="NOU2" s="33"/>
      <c r="NOV2" s="33"/>
      <c r="NOW2" s="33"/>
      <c r="NOX2" s="33"/>
      <c r="NOY2" s="33"/>
      <c r="NOZ2" s="33"/>
      <c r="NPA2" s="33"/>
      <c r="NPB2" s="33"/>
      <c r="NPC2" s="33"/>
      <c r="NPD2" s="33"/>
      <c r="NPE2" s="33"/>
      <c r="NPF2" s="33"/>
      <c r="NPG2" s="33"/>
      <c r="NPH2" s="33"/>
      <c r="NPI2" s="33"/>
      <c r="NPJ2" s="33"/>
      <c r="NPK2" s="33"/>
      <c r="NPL2" s="33"/>
      <c r="NPM2" s="33"/>
      <c r="NPN2" s="33"/>
      <c r="NPO2" s="33"/>
      <c r="NPP2" s="33"/>
      <c r="NPQ2" s="33"/>
      <c r="NPR2" s="33"/>
      <c r="NPS2" s="33"/>
      <c r="NPT2" s="33"/>
      <c r="NPU2" s="33"/>
      <c r="NPV2" s="33"/>
      <c r="NPW2" s="33"/>
      <c r="NPX2" s="33"/>
      <c r="NPY2" s="33"/>
      <c r="NPZ2" s="33"/>
      <c r="NQA2" s="33"/>
      <c r="NQB2" s="33"/>
      <c r="NQC2" s="33"/>
      <c r="NQD2" s="33"/>
      <c r="NQE2" s="33"/>
      <c r="NQF2" s="33"/>
      <c r="NQG2" s="33"/>
      <c r="NQH2" s="33"/>
      <c r="NQI2" s="33"/>
      <c r="NQJ2" s="33"/>
      <c r="NQK2" s="33"/>
      <c r="NQL2" s="33"/>
      <c r="NQM2" s="33"/>
      <c r="NQN2" s="33"/>
      <c r="NQO2" s="33"/>
      <c r="NQP2" s="33"/>
      <c r="NQQ2" s="33"/>
      <c r="NQR2" s="33"/>
      <c r="NQS2" s="33"/>
      <c r="NQT2" s="33"/>
      <c r="NQU2" s="33"/>
      <c r="NQV2" s="33"/>
      <c r="NQW2" s="33"/>
      <c r="NQX2" s="33"/>
      <c r="NQY2" s="33"/>
      <c r="NQZ2" s="33"/>
      <c r="NRA2" s="33"/>
      <c r="NRB2" s="33"/>
      <c r="NRC2" s="33"/>
      <c r="NRD2" s="33"/>
      <c r="NRE2" s="33"/>
      <c r="NRF2" s="33"/>
      <c r="NRG2" s="33"/>
      <c r="NRH2" s="33"/>
      <c r="NRI2" s="33"/>
      <c r="NRJ2" s="33"/>
      <c r="NRK2" s="33"/>
      <c r="NRL2" s="33"/>
      <c r="NRM2" s="33"/>
      <c r="NRN2" s="33"/>
      <c r="NRO2" s="33"/>
      <c r="NRP2" s="33"/>
      <c r="NRQ2" s="33"/>
      <c r="NRR2" s="33"/>
      <c r="NRS2" s="33"/>
      <c r="NRT2" s="33"/>
      <c r="NRU2" s="33"/>
      <c r="NRV2" s="33"/>
      <c r="NRW2" s="33"/>
      <c r="NRX2" s="33"/>
      <c r="NRY2" s="33"/>
      <c r="NRZ2" s="33"/>
      <c r="NSA2" s="33"/>
      <c r="NSB2" s="33"/>
      <c r="NSC2" s="33"/>
      <c r="NSD2" s="33"/>
      <c r="NSE2" s="33"/>
      <c r="NSF2" s="33"/>
      <c r="NSG2" s="33"/>
      <c r="NSH2" s="33"/>
      <c r="NSI2" s="33"/>
      <c r="NSJ2" s="33"/>
      <c r="NSK2" s="33"/>
      <c r="NSL2" s="33"/>
      <c r="NSM2" s="33"/>
      <c r="NSN2" s="33"/>
      <c r="NSO2" s="33"/>
      <c r="NSP2" s="33"/>
      <c r="NSQ2" s="33"/>
      <c r="NSR2" s="33"/>
      <c r="NSS2" s="33"/>
      <c r="NST2" s="33"/>
      <c r="NSU2" s="33"/>
      <c r="NSV2" s="33"/>
      <c r="NSW2" s="33"/>
      <c r="NSX2" s="33"/>
      <c r="NSY2" s="33"/>
      <c r="NSZ2" s="33"/>
      <c r="NTA2" s="33"/>
      <c r="NTB2" s="33"/>
      <c r="NTC2" s="33"/>
      <c r="NTD2" s="33"/>
      <c r="NTE2" s="33"/>
      <c r="NTF2" s="33"/>
      <c r="NTG2" s="33"/>
      <c r="NTH2" s="33"/>
      <c r="NTI2" s="33"/>
      <c r="NTJ2" s="33"/>
      <c r="NTK2" s="33"/>
      <c r="NTL2" s="33"/>
      <c r="NTM2" s="33"/>
      <c r="NTN2" s="33"/>
      <c r="NTO2" s="33"/>
      <c r="NTP2" s="33"/>
      <c r="NTQ2" s="33"/>
      <c r="NTR2" s="33"/>
      <c r="NTS2" s="33"/>
      <c r="NTT2" s="33"/>
      <c r="NTU2" s="33"/>
      <c r="NTV2" s="33"/>
      <c r="NTW2" s="33"/>
      <c r="NTX2" s="33"/>
      <c r="NTY2" s="33"/>
      <c r="NTZ2" s="33"/>
      <c r="NUA2" s="33"/>
      <c r="NUB2" s="33"/>
      <c r="NUC2" s="33"/>
      <c r="NUD2" s="33"/>
      <c r="NUE2" s="33"/>
      <c r="NUF2" s="33"/>
      <c r="NUG2" s="33"/>
      <c r="NUH2" s="33"/>
      <c r="NUI2" s="33"/>
      <c r="NUJ2" s="33"/>
      <c r="NUK2" s="33"/>
      <c r="NUL2" s="33"/>
      <c r="NUM2" s="33"/>
      <c r="NUN2" s="33"/>
      <c r="NUO2" s="33"/>
      <c r="NUP2" s="33"/>
      <c r="NUQ2" s="33"/>
      <c r="NUR2" s="33"/>
      <c r="NUS2" s="33"/>
      <c r="NUT2" s="33"/>
      <c r="NUU2" s="33"/>
      <c r="NUV2" s="33"/>
      <c r="NUW2" s="33"/>
      <c r="NUX2" s="33"/>
      <c r="NUY2" s="33"/>
      <c r="NUZ2" s="33"/>
      <c r="NVA2" s="33"/>
      <c r="NVB2" s="33"/>
      <c r="NVC2" s="33"/>
      <c r="NVD2" s="33"/>
      <c r="NVE2" s="33"/>
      <c r="NVF2" s="33"/>
      <c r="NVG2" s="33"/>
      <c r="NVH2" s="33"/>
      <c r="NVI2" s="33"/>
      <c r="NVJ2" s="33"/>
      <c r="NVK2" s="33"/>
      <c r="NVL2" s="33"/>
      <c r="NVM2" s="33"/>
      <c r="NVN2" s="33"/>
      <c r="NVO2" s="33"/>
      <c r="NVP2" s="33"/>
      <c r="NVQ2" s="33"/>
      <c r="NVR2" s="33"/>
      <c r="NVS2" s="33"/>
      <c r="NVT2" s="33"/>
      <c r="NVU2" s="33"/>
      <c r="NVV2" s="33"/>
      <c r="NVW2" s="33"/>
      <c r="NVX2" s="33"/>
      <c r="NVY2" s="33"/>
      <c r="NVZ2" s="33"/>
      <c r="NWA2" s="33"/>
      <c r="NWB2" s="33"/>
      <c r="NWC2" s="33"/>
      <c r="NWD2" s="33"/>
      <c r="NWE2" s="33"/>
      <c r="NWF2" s="33"/>
      <c r="NWG2" s="33"/>
      <c r="NWH2" s="33"/>
      <c r="NWI2" s="33"/>
      <c r="NWJ2" s="33"/>
      <c r="NWK2" s="33"/>
      <c r="NWL2" s="33"/>
      <c r="NWM2" s="33"/>
      <c r="NWN2" s="33"/>
      <c r="NWO2" s="33"/>
      <c r="NWP2" s="33"/>
      <c r="NWQ2" s="33"/>
      <c r="NWR2" s="33"/>
      <c r="NWS2" s="33"/>
      <c r="NWT2" s="33"/>
      <c r="NWU2" s="33"/>
      <c r="NWV2" s="33"/>
      <c r="NWW2" s="33"/>
      <c r="NWX2" s="33"/>
      <c r="NWY2" s="33"/>
      <c r="NWZ2" s="33"/>
      <c r="NXA2" s="33"/>
      <c r="NXB2" s="33"/>
      <c r="NXC2" s="33"/>
      <c r="NXD2" s="33"/>
      <c r="NXE2" s="33"/>
      <c r="NXF2" s="33"/>
      <c r="NXG2" s="33"/>
      <c r="NXH2" s="33"/>
      <c r="NXI2" s="33"/>
      <c r="NXJ2" s="33"/>
      <c r="NXK2" s="33"/>
      <c r="NXL2" s="33"/>
      <c r="NXM2" s="33"/>
      <c r="NXN2" s="33"/>
      <c r="NXO2" s="33"/>
      <c r="NXP2" s="33"/>
      <c r="NXQ2" s="33"/>
      <c r="NXR2" s="33"/>
      <c r="NXS2" s="33"/>
      <c r="NXT2" s="33"/>
      <c r="NXU2" s="33"/>
      <c r="NXV2" s="33"/>
      <c r="NXW2" s="33"/>
      <c r="NXX2" s="33"/>
      <c r="NXY2" s="33"/>
      <c r="NXZ2" s="33"/>
      <c r="NYA2" s="33"/>
      <c r="NYB2" s="33"/>
      <c r="NYC2" s="33"/>
      <c r="NYD2" s="33"/>
      <c r="NYE2" s="33"/>
      <c r="NYF2" s="33"/>
      <c r="NYG2" s="33"/>
      <c r="NYH2" s="33"/>
      <c r="NYI2" s="33"/>
      <c r="NYJ2" s="33"/>
      <c r="NYK2" s="33"/>
      <c r="NYL2" s="33"/>
      <c r="NYM2" s="33"/>
      <c r="NYN2" s="33"/>
      <c r="NYO2" s="33"/>
      <c r="NYP2" s="33"/>
      <c r="NYQ2" s="33"/>
      <c r="NYR2" s="33"/>
      <c r="NYS2" s="33"/>
      <c r="NYT2" s="33"/>
      <c r="NYU2" s="33"/>
      <c r="NYV2" s="33"/>
      <c r="NYW2" s="33"/>
      <c r="NYX2" s="33"/>
      <c r="NYY2" s="33"/>
      <c r="NYZ2" s="33"/>
      <c r="NZA2" s="33"/>
      <c r="NZB2" s="33"/>
      <c r="NZC2" s="33"/>
      <c r="NZD2" s="33"/>
      <c r="NZE2" s="33"/>
      <c r="NZF2" s="33"/>
      <c r="NZG2" s="33"/>
      <c r="NZH2" s="33"/>
      <c r="NZI2" s="33"/>
      <c r="NZJ2" s="33"/>
      <c r="NZK2" s="33"/>
      <c r="NZL2" s="33"/>
      <c r="NZM2" s="33"/>
      <c r="NZN2" s="33"/>
      <c r="NZO2" s="33"/>
      <c r="NZP2" s="33"/>
      <c r="NZQ2" s="33"/>
      <c r="NZR2" s="33"/>
      <c r="NZS2" s="33"/>
      <c r="NZT2" s="33"/>
      <c r="NZU2" s="33"/>
      <c r="NZV2" s="33"/>
      <c r="NZW2" s="33"/>
      <c r="NZX2" s="33"/>
      <c r="NZY2" s="33"/>
      <c r="NZZ2" s="33"/>
      <c r="OAA2" s="33"/>
      <c r="OAB2" s="33"/>
      <c r="OAC2" s="33"/>
      <c r="OAD2" s="33"/>
      <c r="OAE2" s="33"/>
      <c r="OAF2" s="33"/>
      <c r="OAG2" s="33"/>
      <c r="OAH2" s="33"/>
      <c r="OAI2" s="33"/>
      <c r="OAJ2" s="33"/>
      <c r="OAK2" s="33"/>
      <c r="OAL2" s="33"/>
      <c r="OAM2" s="33"/>
      <c r="OAN2" s="33"/>
      <c r="OAO2" s="33"/>
      <c r="OAP2" s="33"/>
      <c r="OAQ2" s="33"/>
      <c r="OAR2" s="33"/>
      <c r="OAS2" s="33"/>
      <c r="OAT2" s="33"/>
      <c r="OAU2" s="33"/>
      <c r="OAV2" s="33"/>
      <c r="OAW2" s="33"/>
      <c r="OAX2" s="33"/>
      <c r="OAY2" s="33"/>
      <c r="OAZ2" s="33"/>
      <c r="OBA2" s="33"/>
      <c r="OBB2" s="33"/>
      <c r="OBC2" s="33"/>
      <c r="OBD2" s="33"/>
      <c r="OBE2" s="33"/>
      <c r="OBF2" s="33"/>
      <c r="OBG2" s="33"/>
      <c r="OBH2" s="33"/>
      <c r="OBI2" s="33"/>
      <c r="OBJ2" s="33"/>
      <c r="OBK2" s="33"/>
      <c r="OBL2" s="33"/>
      <c r="OBM2" s="33"/>
      <c r="OBN2" s="33"/>
      <c r="OBO2" s="33"/>
      <c r="OBP2" s="33"/>
      <c r="OBQ2" s="33"/>
      <c r="OBR2" s="33"/>
      <c r="OBS2" s="33"/>
      <c r="OBT2" s="33"/>
      <c r="OBU2" s="33"/>
      <c r="OBV2" s="33"/>
      <c r="OBW2" s="33"/>
      <c r="OBX2" s="33"/>
      <c r="OBY2" s="33"/>
      <c r="OBZ2" s="33"/>
      <c r="OCA2" s="33"/>
      <c r="OCB2" s="33"/>
      <c r="OCC2" s="33"/>
      <c r="OCD2" s="33"/>
      <c r="OCE2" s="33"/>
      <c r="OCF2" s="33"/>
      <c r="OCG2" s="33"/>
      <c r="OCH2" s="33"/>
      <c r="OCI2" s="33"/>
      <c r="OCJ2" s="33"/>
      <c r="OCK2" s="33"/>
      <c r="OCL2" s="33"/>
      <c r="OCM2" s="33"/>
      <c r="OCN2" s="33"/>
      <c r="OCO2" s="33"/>
      <c r="OCP2" s="33"/>
      <c r="OCQ2" s="33"/>
      <c r="OCR2" s="33"/>
      <c r="OCS2" s="33"/>
      <c r="OCT2" s="33"/>
      <c r="OCU2" s="33"/>
      <c r="OCV2" s="33"/>
      <c r="OCW2" s="33"/>
      <c r="OCX2" s="33"/>
      <c r="OCY2" s="33"/>
      <c r="OCZ2" s="33"/>
      <c r="ODA2" s="33"/>
      <c r="ODB2" s="33"/>
      <c r="ODC2" s="33"/>
      <c r="ODD2" s="33"/>
      <c r="ODE2" s="33"/>
      <c r="ODF2" s="33"/>
      <c r="ODG2" s="33"/>
      <c r="ODH2" s="33"/>
      <c r="ODI2" s="33"/>
      <c r="ODJ2" s="33"/>
      <c r="ODK2" s="33"/>
      <c r="ODL2" s="33"/>
      <c r="ODM2" s="33"/>
      <c r="ODN2" s="33"/>
      <c r="ODO2" s="33"/>
      <c r="ODP2" s="33"/>
      <c r="ODQ2" s="33"/>
      <c r="ODR2" s="33"/>
      <c r="ODS2" s="33"/>
      <c r="ODT2" s="33"/>
      <c r="ODU2" s="33"/>
      <c r="ODV2" s="33"/>
      <c r="ODW2" s="33"/>
      <c r="ODX2" s="33"/>
      <c r="ODY2" s="33"/>
      <c r="ODZ2" s="33"/>
      <c r="OEA2" s="33"/>
      <c r="OEB2" s="33"/>
      <c r="OEC2" s="33"/>
      <c r="OED2" s="33"/>
      <c r="OEE2" s="33"/>
      <c r="OEF2" s="33"/>
      <c r="OEG2" s="33"/>
      <c r="OEH2" s="33"/>
      <c r="OEI2" s="33"/>
      <c r="OEJ2" s="33"/>
      <c r="OEK2" s="33"/>
      <c r="OEL2" s="33"/>
      <c r="OEM2" s="33"/>
      <c r="OEN2" s="33"/>
      <c r="OEO2" s="33"/>
      <c r="OEP2" s="33"/>
      <c r="OEQ2" s="33"/>
      <c r="OER2" s="33"/>
      <c r="OES2" s="33"/>
      <c r="OET2" s="33"/>
      <c r="OEU2" s="33"/>
      <c r="OEV2" s="33"/>
      <c r="OEW2" s="33"/>
      <c r="OEX2" s="33"/>
      <c r="OEY2" s="33"/>
      <c r="OEZ2" s="33"/>
      <c r="OFA2" s="33"/>
      <c r="OFB2" s="33"/>
      <c r="OFC2" s="33"/>
      <c r="OFD2" s="33"/>
      <c r="OFE2" s="33"/>
      <c r="OFF2" s="33"/>
      <c r="OFG2" s="33"/>
      <c r="OFH2" s="33"/>
      <c r="OFI2" s="33"/>
      <c r="OFJ2" s="33"/>
      <c r="OFK2" s="33"/>
      <c r="OFL2" s="33"/>
      <c r="OFM2" s="33"/>
      <c r="OFN2" s="33"/>
      <c r="OFO2" s="33"/>
      <c r="OFP2" s="33"/>
      <c r="OFQ2" s="33"/>
      <c r="OFR2" s="33"/>
      <c r="OFS2" s="33"/>
      <c r="OFT2" s="33"/>
      <c r="OFU2" s="33"/>
      <c r="OFV2" s="33"/>
      <c r="OFW2" s="33"/>
      <c r="OFX2" s="33"/>
      <c r="OFY2" s="33"/>
      <c r="OFZ2" s="33"/>
      <c r="OGA2" s="33"/>
      <c r="OGB2" s="33"/>
      <c r="OGC2" s="33"/>
      <c r="OGD2" s="33"/>
      <c r="OGE2" s="33"/>
      <c r="OGF2" s="33"/>
      <c r="OGG2" s="33"/>
      <c r="OGH2" s="33"/>
      <c r="OGI2" s="33"/>
      <c r="OGJ2" s="33"/>
      <c r="OGK2" s="33"/>
      <c r="OGL2" s="33"/>
      <c r="OGM2" s="33"/>
      <c r="OGN2" s="33"/>
      <c r="OGO2" s="33"/>
      <c r="OGP2" s="33"/>
      <c r="OGQ2" s="33"/>
      <c r="OGR2" s="33"/>
      <c r="OGS2" s="33"/>
      <c r="OGT2" s="33"/>
      <c r="OGU2" s="33"/>
      <c r="OGV2" s="33"/>
      <c r="OGW2" s="33"/>
      <c r="OGX2" s="33"/>
      <c r="OGY2" s="33"/>
      <c r="OGZ2" s="33"/>
      <c r="OHA2" s="33"/>
      <c r="OHB2" s="33"/>
      <c r="OHC2" s="33"/>
      <c r="OHD2" s="33"/>
      <c r="OHE2" s="33"/>
      <c r="OHF2" s="33"/>
      <c r="OHG2" s="33"/>
      <c r="OHH2" s="33"/>
      <c r="OHI2" s="33"/>
      <c r="OHJ2" s="33"/>
      <c r="OHK2" s="33"/>
      <c r="OHL2" s="33"/>
      <c r="OHM2" s="33"/>
      <c r="OHN2" s="33"/>
      <c r="OHO2" s="33"/>
      <c r="OHP2" s="33"/>
      <c r="OHQ2" s="33"/>
      <c r="OHR2" s="33"/>
      <c r="OHS2" s="33"/>
      <c r="OHT2" s="33"/>
      <c r="OHU2" s="33"/>
      <c r="OHV2" s="33"/>
      <c r="OHW2" s="33"/>
      <c r="OHX2" s="33"/>
      <c r="OHY2" s="33"/>
      <c r="OHZ2" s="33"/>
      <c r="OIA2" s="33"/>
      <c r="OIB2" s="33"/>
      <c r="OIC2" s="33"/>
      <c r="OID2" s="33"/>
      <c r="OIE2" s="33"/>
      <c r="OIF2" s="33"/>
      <c r="OIG2" s="33"/>
      <c r="OIH2" s="33"/>
      <c r="OII2" s="33"/>
      <c r="OIJ2" s="33"/>
      <c r="OIK2" s="33"/>
      <c r="OIL2" s="33"/>
      <c r="OIM2" s="33"/>
      <c r="OIN2" s="33"/>
      <c r="OIO2" s="33"/>
      <c r="OIP2" s="33"/>
      <c r="OIQ2" s="33"/>
      <c r="OIR2" s="33"/>
      <c r="OIS2" s="33"/>
      <c r="OIT2" s="33"/>
      <c r="OIU2" s="33"/>
      <c r="OIV2" s="33"/>
      <c r="OIW2" s="33"/>
      <c r="OIX2" s="33"/>
      <c r="OIY2" s="33"/>
      <c r="OIZ2" s="33"/>
      <c r="OJA2" s="33"/>
      <c r="OJB2" s="33"/>
      <c r="OJC2" s="33"/>
      <c r="OJD2" s="33"/>
      <c r="OJE2" s="33"/>
      <c r="OJF2" s="33"/>
      <c r="OJG2" s="33"/>
      <c r="OJH2" s="33"/>
      <c r="OJI2" s="33"/>
      <c r="OJJ2" s="33"/>
      <c r="OJK2" s="33"/>
      <c r="OJL2" s="33"/>
      <c r="OJM2" s="33"/>
      <c r="OJN2" s="33"/>
      <c r="OJO2" s="33"/>
      <c r="OJP2" s="33"/>
      <c r="OJQ2" s="33"/>
      <c r="OJR2" s="33"/>
      <c r="OJS2" s="33"/>
      <c r="OJT2" s="33"/>
      <c r="OJU2" s="33"/>
      <c r="OJV2" s="33"/>
      <c r="OJW2" s="33"/>
      <c r="OJX2" s="33"/>
      <c r="OJY2" s="33"/>
      <c r="OJZ2" s="33"/>
      <c r="OKA2" s="33"/>
      <c r="OKB2" s="33"/>
      <c r="OKC2" s="33"/>
      <c r="OKD2" s="33"/>
      <c r="OKE2" s="33"/>
      <c r="OKF2" s="33"/>
      <c r="OKG2" s="33"/>
      <c r="OKH2" s="33"/>
      <c r="OKI2" s="33"/>
      <c r="OKJ2" s="33"/>
      <c r="OKK2" s="33"/>
      <c r="OKL2" s="33"/>
      <c r="OKM2" s="33"/>
      <c r="OKN2" s="33"/>
      <c r="OKO2" s="33"/>
      <c r="OKP2" s="33"/>
      <c r="OKQ2" s="33"/>
      <c r="OKR2" s="33"/>
      <c r="OKS2" s="33"/>
      <c r="OKT2" s="33"/>
      <c r="OKU2" s="33"/>
      <c r="OKV2" s="33"/>
      <c r="OKW2" s="33"/>
      <c r="OKX2" s="33"/>
      <c r="OKY2" s="33"/>
      <c r="OKZ2" s="33"/>
      <c r="OLA2" s="33"/>
      <c r="OLB2" s="33"/>
      <c r="OLC2" s="33"/>
      <c r="OLD2" s="33"/>
      <c r="OLE2" s="33"/>
      <c r="OLF2" s="33"/>
      <c r="OLG2" s="33"/>
      <c r="OLH2" s="33"/>
      <c r="OLI2" s="33"/>
      <c r="OLJ2" s="33"/>
      <c r="OLK2" s="33"/>
      <c r="OLL2" s="33"/>
      <c r="OLM2" s="33"/>
      <c r="OLN2" s="33"/>
      <c r="OLO2" s="33"/>
      <c r="OLP2" s="33"/>
      <c r="OLQ2" s="33"/>
      <c r="OLR2" s="33"/>
      <c r="OLS2" s="33"/>
      <c r="OLT2" s="33"/>
      <c r="OLU2" s="33"/>
      <c r="OLV2" s="33"/>
      <c r="OLW2" s="33"/>
      <c r="OLX2" s="33"/>
      <c r="OLY2" s="33"/>
      <c r="OLZ2" s="33"/>
      <c r="OMA2" s="33"/>
      <c r="OMB2" s="33"/>
      <c r="OMC2" s="33"/>
      <c r="OMD2" s="33"/>
      <c r="OME2" s="33"/>
      <c r="OMF2" s="33"/>
      <c r="OMG2" s="33"/>
      <c r="OMH2" s="33"/>
      <c r="OMI2" s="33"/>
      <c r="OMJ2" s="33"/>
      <c r="OMK2" s="33"/>
      <c r="OML2" s="33"/>
      <c r="OMM2" s="33"/>
      <c r="OMN2" s="33"/>
      <c r="OMO2" s="33"/>
      <c r="OMP2" s="33"/>
      <c r="OMQ2" s="33"/>
      <c r="OMR2" s="33"/>
      <c r="OMS2" s="33"/>
      <c r="OMT2" s="33"/>
      <c r="OMU2" s="33"/>
      <c r="OMV2" s="33"/>
      <c r="OMW2" s="33"/>
      <c r="OMX2" s="33"/>
      <c r="OMY2" s="33"/>
      <c r="OMZ2" s="33"/>
      <c r="ONA2" s="33"/>
      <c r="ONB2" s="33"/>
      <c r="ONC2" s="33"/>
      <c r="OND2" s="33"/>
      <c r="ONE2" s="33"/>
      <c r="ONF2" s="33"/>
      <c r="ONG2" s="33"/>
      <c r="ONH2" s="33"/>
      <c r="ONI2" s="33"/>
      <c r="ONJ2" s="33"/>
      <c r="ONK2" s="33"/>
      <c r="ONL2" s="33"/>
      <c r="ONM2" s="33"/>
      <c r="ONN2" s="33"/>
      <c r="ONO2" s="33"/>
      <c r="ONP2" s="33"/>
      <c r="ONQ2" s="33"/>
      <c r="ONR2" s="33"/>
      <c r="ONS2" s="33"/>
      <c r="ONT2" s="33"/>
      <c r="ONU2" s="33"/>
      <c r="ONV2" s="33"/>
      <c r="ONW2" s="33"/>
      <c r="ONX2" s="33"/>
      <c r="ONY2" s="33"/>
      <c r="ONZ2" s="33"/>
      <c r="OOA2" s="33"/>
      <c r="OOB2" s="33"/>
      <c r="OOC2" s="33"/>
      <c r="OOD2" s="33"/>
      <c r="OOE2" s="33"/>
      <c r="OOF2" s="33"/>
      <c r="OOG2" s="33"/>
      <c r="OOH2" s="33"/>
      <c r="OOI2" s="33"/>
      <c r="OOJ2" s="33"/>
      <c r="OOK2" s="33"/>
      <c r="OOL2" s="33"/>
      <c r="OOM2" s="33"/>
      <c r="OON2" s="33"/>
      <c r="OOO2" s="33"/>
      <c r="OOP2" s="33"/>
      <c r="OOQ2" s="33"/>
      <c r="OOR2" s="33"/>
      <c r="OOS2" s="33"/>
      <c r="OOT2" s="33"/>
      <c r="OOU2" s="33"/>
      <c r="OOV2" s="33"/>
      <c r="OOW2" s="33"/>
      <c r="OOX2" s="33"/>
      <c r="OOY2" s="33"/>
      <c r="OOZ2" s="33"/>
      <c r="OPA2" s="33"/>
      <c r="OPB2" s="33"/>
      <c r="OPC2" s="33"/>
      <c r="OPD2" s="33"/>
      <c r="OPE2" s="33"/>
      <c r="OPF2" s="33"/>
      <c r="OPG2" s="33"/>
      <c r="OPH2" s="33"/>
      <c r="OPI2" s="33"/>
      <c r="OPJ2" s="33"/>
      <c r="OPK2" s="33"/>
      <c r="OPL2" s="33"/>
      <c r="OPM2" s="33"/>
      <c r="OPN2" s="33"/>
      <c r="OPO2" s="33"/>
      <c r="OPP2" s="33"/>
      <c r="OPQ2" s="33"/>
      <c r="OPR2" s="33"/>
      <c r="OPS2" s="33"/>
      <c r="OPT2" s="33"/>
      <c r="OPU2" s="33"/>
      <c r="OPV2" s="33"/>
      <c r="OPW2" s="33"/>
      <c r="OPX2" s="33"/>
      <c r="OPY2" s="33"/>
      <c r="OPZ2" s="33"/>
      <c r="OQA2" s="33"/>
      <c r="OQB2" s="33"/>
      <c r="OQC2" s="33"/>
      <c r="OQD2" s="33"/>
      <c r="OQE2" s="33"/>
      <c r="OQF2" s="33"/>
      <c r="OQG2" s="33"/>
      <c r="OQH2" s="33"/>
      <c r="OQI2" s="33"/>
      <c r="OQJ2" s="33"/>
      <c r="OQK2" s="33"/>
      <c r="OQL2" s="33"/>
      <c r="OQM2" s="33"/>
      <c r="OQN2" s="33"/>
      <c r="OQO2" s="33"/>
      <c r="OQP2" s="33"/>
      <c r="OQQ2" s="33"/>
      <c r="OQR2" s="33"/>
      <c r="OQS2" s="33"/>
      <c r="OQT2" s="33"/>
      <c r="OQU2" s="33"/>
      <c r="OQV2" s="33"/>
      <c r="OQW2" s="33"/>
      <c r="OQX2" s="33"/>
      <c r="OQY2" s="33"/>
      <c r="OQZ2" s="33"/>
      <c r="ORA2" s="33"/>
      <c r="ORB2" s="33"/>
      <c r="ORC2" s="33"/>
      <c r="ORD2" s="33"/>
      <c r="ORE2" s="33"/>
      <c r="ORF2" s="33"/>
      <c r="ORG2" s="33"/>
      <c r="ORH2" s="33"/>
      <c r="ORI2" s="33"/>
      <c r="ORJ2" s="33"/>
      <c r="ORK2" s="33"/>
      <c r="ORL2" s="33"/>
      <c r="ORM2" s="33"/>
      <c r="ORN2" s="33"/>
      <c r="ORO2" s="33"/>
      <c r="ORP2" s="33"/>
      <c r="ORQ2" s="33"/>
      <c r="ORR2" s="33"/>
      <c r="ORS2" s="33"/>
      <c r="ORT2" s="33"/>
      <c r="ORU2" s="33"/>
      <c r="ORV2" s="33"/>
      <c r="ORW2" s="33"/>
      <c r="ORX2" s="33"/>
      <c r="ORY2" s="33"/>
      <c r="ORZ2" s="33"/>
      <c r="OSA2" s="33"/>
      <c r="OSB2" s="33"/>
      <c r="OSC2" s="33"/>
      <c r="OSD2" s="33"/>
      <c r="OSE2" s="33"/>
      <c r="OSF2" s="33"/>
      <c r="OSG2" s="33"/>
      <c r="OSH2" s="33"/>
      <c r="OSI2" s="33"/>
      <c r="OSJ2" s="33"/>
      <c r="OSK2" s="33"/>
      <c r="OSL2" s="33"/>
      <c r="OSM2" s="33"/>
      <c r="OSN2" s="33"/>
      <c r="OSO2" s="33"/>
      <c r="OSP2" s="33"/>
      <c r="OSQ2" s="33"/>
      <c r="OSR2" s="33"/>
      <c r="OSS2" s="33"/>
      <c r="OST2" s="33"/>
      <c r="OSU2" s="33"/>
      <c r="OSV2" s="33"/>
      <c r="OSW2" s="33"/>
      <c r="OSX2" s="33"/>
      <c r="OSY2" s="33"/>
      <c r="OSZ2" s="33"/>
      <c r="OTA2" s="33"/>
      <c r="OTB2" s="33"/>
      <c r="OTC2" s="33"/>
      <c r="OTD2" s="33"/>
      <c r="OTE2" s="33"/>
      <c r="OTF2" s="33"/>
      <c r="OTG2" s="33"/>
      <c r="OTH2" s="33"/>
      <c r="OTI2" s="33"/>
      <c r="OTJ2" s="33"/>
      <c r="OTK2" s="33"/>
      <c r="OTL2" s="33"/>
      <c r="OTM2" s="33"/>
      <c r="OTN2" s="33"/>
      <c r="OTO2" s="33"/>
      <c r="OTP2" s="33"/>
      <c r="OTQ2" s="33"/>
      <c r="OTR2" s="33"/>
      <c r="OTS2" s="33"/>
      <c r="OTT2" s="33"/>
      <c r="OTU2" s="33"/>
      <c r="OTV2" s="33"/>
      <c r="OTW2" s="33"/>
      <c r="OTX2" s="33"/>
      <c r="OTY2" s="33"/>
      <c r="OTZ2" s="33"/>
      <c r="OUA2" s="33"/>
      <c r="OUB2" s="33"/>
      <c r="OUC2" s="33"/>
      <c r="OUD2" s="33"/>
      <c r="OUE2" s="33"/>
      <c r="OUF2" s="33"/>
      <c r="OUG2" s="33"/>
      <c r="OUH2" s="33"/>
      <c r="OUI2" s="33"/>
      <c r="OUJ2" s="33"/>
      <c r="OUK2" s="33"/>
      <c r="OUL2" s="33"/>
      <c r="OUM2" s="33"/>
      <c r="OUN2" s="33"/>
      <c r="OUO2" s="33"/>
      <c r="OUP2" s="33"/>
      <c r="OUQ2" s="33"/>
      <c r="OUR2" s="33"/>
      <c r="OUS2" s="33"/>
      <c r="OUT2" s="33"/>
      <c r="OUU2" s="33"/>
      <c r="OUV2" s="33"/>
      <c r="OUW2" s="33"/>
      <c r="OUX2" s="33"/>
      <c r="OUY2" s="33"/>
      <c r="OUZ2" s="33"/>
      <c r="OVA2" s="33"/>
      <c r="OVB2" s="33"/>
      <c r="OVC2" s="33"/>
      <c r="OVD2" s="33"/>
      <c r="OVE2" s="33"/>
      <c r="OVF2" s="33"/>
      <c r="OVG2" s="33"/>
      <c r="OVH2" s="33"/>
      <c r="OVI2" s="33"/>
      <c r="OVJ2" s="33"/>
      <c r="OVK2" s="33"/>
      <c r="OVL2" s="33"/>
      <c r="OVM2" s="33"/>
      <c r="OVN2" s="33"/>
      <c r="OVO2" s="33"/>
      <c r="OVP2" s="33"/>
      <c r="OVQ2" s="33"/>
      <c r="OVR2" s="33"/>
      <c r="OVS2" s="33"/>
      <c r="OVT2" s="33"/>
      <c r="OVU2" s="33"/>
      <c r="OVV2" s="33"/>
      <c r="OVW2" s="33"/>
      <c r="OVX2" s="33"/>
      <c r="OVY2" s="33"/>
      <c r="OVZ2" s="33"/>
      <c r="OWA2" s="33"/>
      <c r="OWB2" s="33"/>
      <c r="OWC2" s="33"/>
      <c r="OWD2" s="33"/>
      <c r="OWE2" s="33"/>
      <c r="OWF2" s="33"/>
      <c r="OWG2" s="33"/>
      <c r="OWH2" s="33"/>
      <c r="OWI2" s="33"/>
      <c r="OWJ2" s="33"/>
      <c r="OWK2" s="33"/>
      <c r="OWL2" s="33"/>
      <c r="OWM2" s="33"/>
      <c r="OWN2" s="33"/>
      <c r="OWO2" s="33"/>
      <c r="OWP2" s="33"/>
      <c r="OWQ2" s="33"/>
      <c r="OWR2" s="33"/>
      <c r="OWS2" s="33"/>
      <c r="OWT2" s="33"/>
      <c r="OWU2" s="33"/>
      <c r="OWV2" s="33"/>
      <c r="OWW2" s="33"/>
      <c r="OWX2" s="33"/>
      <c r="OWY2" s="33"/>
      <c r="OWZ2" s="33"/>
      <c r="OXA2" s="33"/>
      <c r="OXB2" s="33"/>
      <c r="OXC2" s="33"/>
      <c r="OXD2" s="33"/>
      <c r="OXE2" s="33"/>
      <c r="OXF2" s="33"/>
      <c r="OXG2" s="33"/>
      <c r="OXH2" s="33"/>
      <c r="OXI2" s="33"/>
      <c r="OXJ2" s="33"/>
      <c r="OXK2" s="33"/>
      <c r="OXL2" s="33"/>
      <c r="OXM2" s="33"/>
      <c r="OXN2" s="33"/>
      <c r="OXO2" s="33"/>
      <c r="OXP2" s="33"/>
      <c r="OXQ2" s="33"/>
      <c r="OXR2" s="33"/>
      <c r="OXS2" s="33"/>
      <c r="OXT2" s="33"/>
      <c r="OXU2" s="33"/>
      <c r="OXV2" s="33"/>
      <c r="OXW2" s="33"/>
      <c r="OXX2" s="33"/>
      <c r="OXY2" s="33"/>
      <c r="OXZ2" s="33"/>
      <c r="OYA2" s="33"/>
      <c r="OYB2" s="33"/>
      <c r="OYC2" s="33"/>
      <c r="OYD2" s="33"/>
      <c r="OYE2" s="33"/>
      <c r="OYF2" s="33"/>
      <c r="OYG2" s="33"/>
      <c r="OYH2" s="33"/>
      <c r="OYI2" s="33"/>
      <c r="OYJ2" s="33"/>
      <c r="OYK2" s="33"/>
      <c r="OYL2" s="33"/>
      <c r="OYM2" s="33"/>
      <c r="OYN2" s="33"/>
      <c r="OYO2" s="33"/>
      <c r="OYP2" s="33"/>
      <c r="OYQ2" s="33"/>
      <c r="OYR2" s="33"/>
      <c r="OYS2" s="33"/>
      <c r="OYT2" s="33"/>
      <c r="OYU2" s="33"/>
      <c r="OYV2" s="33"/>
      <c r="OYW2" s="33"/>
      <c r="OYX2" s="33"/>
      <c r="OYY2" s="33"/>
      <c r="OYZ2" s="33"/>
      <c r="OZA2" s="33"/>
      <c r="OZB2" s="33"/>
      <c r="OZC2" s="33"/>
      <c r="OZD2" s="33"/>
      <c r="OZE2" s="33"/>
      <c r="OZF2" s="33"/>
      <c r="OZG2" s="33"/>
      <c r="OZH2" s="33"/>
      <c r="OZI2" s="33"/>
      <c r="OZJ2" s="33"/>
      <c r="OZK2" s="33"/>
      <c r="OZL2" s="33"/>
      <c r="OZM2" s="33"/>
      <c r="OZN2" s="33"/>
      <c r="OZO2" s="33"/>
      <c r="OZP2" s="33"/>
      <c r="OZQ2" s="33"/>
      <c r="OZR2" s="33"/>
      <c r="OZS2" s="33"/>
      <c r="OZT2" s="33"/>
      <c r="OZU2" s="33"/>
      <c r="OZV2" s="33"/>
      <c r="OZW2" s="33"/>
      <c r="OZX2" s="33"/>
      <c r="OZY2" s="33"/>
      <c r="OZZ2" s="33"/>
      <c r="PAA2" s="33"/>
      <c r="PAB2" s="33"/>
      <c r="PAC2" s="33"/>
      <c r="PAD2" s="33"/>
      <c r="PAE2" s="33"/>
      <c r="PAF2" s="33"/>
      <c r="PAG2" s="33"/>
      <c r="PAH2" s="33"/>
      <c r="PAI2" s="33"/>
      <c r="PAJ2" s="33"/>
      <c r="PAK2" s="33"/>
      <c r="PAL2" s="33"/>
      <c r="PAM2" s="33"/>
      <c r="PAN2" s="33"/>
      <c r="PAO2" s="33"/>
      <c r="PAP2" s="33"/>
      <c r="PAQ2" s="33"/>
      <c r="PAR2" s="33"/>
      <c r="PAS2" s="33"/>
      <c r="PAT2" s="33"/>
      <c r="PAU2" s="33"/>
      <c r="PAV2" s="33"/>
      <c r="PAW2" s="33"/>
      <c r="PAX2" s="33"/>
      <c r="PAY2" s="33"/>
      <c r="PAZ2" s="33"/>
      <c r="PBA2" s="33"/>
      <c r="PBB2" s="33"/>
      <c r="PBC2" s="33"/>
      <c r="PBD2" s="33"/>
      <c r="PBE2" s="33"/>
      <c r="PBF2" s="33"/>
      <c r="PBG2" s="33"/>
      <c r="PBH2" s="33"/>
      <c r="PBI2" s="33"/>
      <c r="PBJ2" s="33"/>
      <c r="PBK2" s="33"/>
      <c r="PBL2" s="33"/>
      <c r="PBM2" s="33"/>
      <c r="PBN2" s="33"/>
      <c r="PBO2" s="33"/>
      <c r="PBP2" s="33"/>
      <c r="PBQ2" s="33"/>
      <c r="PBR2" s="33"/>
      <c r="PBS2" s="33"/>
      <c r="PBT2" s="33"/>
      <c r="PBU2" s="33"/>
      <c r="PBV2" s="33"/>
      <c r="PBW2" s="33"/>
      <c r="PBX2" s="33"/>
      <c r="PBY2" s="33"/>
      <c r="PBZ2" s="33"/>
      <c r="PCA2" s="33"/>
      <c r="PCB2" s="33"/>
      <c r="PCC2" s="33"/>
      <c r="PCD2" s="33"/>
      <c r="PCE2" s="33"/>
      <c r="PCF2" s="33"/>
      <c r="PCG2" s="33"/>
      <c r="PCH2" s="33"/>
      <c r="PCI2" s="33"/>
      <c r="PCJ2" s="33"/>
      <c r="PCK2" s="33"/>
      <c r="PCL2" s="33"/>
      <c r="PCM2" s="33"/>
      <c r="PCN2" s="33"/>
      <c r="PCO2" s="33"/>
      <c r="PCP2" s="33"/>
      <c r="PCQ2" s="33"/>
      <c r="PCR2" s="33"/>
      <c r="PCS2" s="33"/>
      <c r="PCT2" s="33"/>
      <c r="PCU2" s="33"/>
      <c r="PCV2" s="33"/>
      <c r="PCW2" s="33"/>
      <c r="PCX2" s="33"/>
      <c r="PCY2" s="33"/>
      <c r="PCZ2" s="33"/>
      <c r="PDA2" s="33"/>
      <c r="PDB2" s="33"/>
      <c r="PDC2" s="33"/>
      <c r="PDD2" s="33"/>
      <c r="PDE2" s="33"/>
      <c r="PDF2" s="33"/>
      <c r="PDG2" s="33"/>
      <c r="PDH2" s="33"/>
      <c r="PDI2" s="33"/>
      <c r="PDJ2" s="33"/>
      <c r="PDK2" s="33"/>
      <c r="PDL2" s="33"/>
      <c r="PDM2" s="33"/>
      <c r="PDN2" s="33"/>
      <c r="PDO2" s="33"/>
      <c r="PDP2" s="33"/>
      <c r="PDQ2" s="33"/>
      <c r="PDR2" s="33"/>
      <c r="PDS2" s="33"/>
      <c r="PDT2" s="33"/>
      <c r="PDU2" s="33"/>
      <c r="PDV2" s="33"/>
      <c r="PDW2" s="33"/>
      <c r="PDX2" s="33"/>
      <c r="PDY2" s="33"/>
      <c r="PDZ2" s="33"/>
      <c r="PEA2" s="33"/>
      <c r="PEB2" s="33"/>
      <c r="PEC2" s="33"/>
      <c r="PED2" s="33"/>
      <c r="PEE2" s="33"/>
      <c r="PEF2" s="33"/>
      <c r="PEG2" s="33"/>
      <c r="PEH2" s="33"/>
      <c r="PEI2" s="33"/>
      <c r="PEJ2" s="33"/>
      <c r="PEK2" s="33"/>
      <c r="PEL2" s="33"/>
      <c r="PEM2" s="33"/>
      <c r="PEN2" s="33"/>
      <c r="PEO2" s="33"/>
      <c r="PEP2" s="33"/>
      <c r="PEQ2" s="33"/>
      <c r="PER2" s="33"/>
      <c r="PES2" s="33"/>
      <c r="PET2" s="33"/>
      <c r="PEU2" s="33"/>
      <c r="PEV2" s="33"/>
      <c r="PEW2" s="33"/>
      <c r="PEX2" s="33"/>
      <c r="PEY2" s="33"/>
      <c r="PEZ2" s="33"/>
      <c r="PFA2" s="33"/>
      <c r="PFB2" s="33"/>
      <c r="PFC2" s="33"/>
      <c r="PFD2" s="33"/>
      <c r="PFE2" s="33"/>
      <c r="PFF2" s="33"/>
      <c r="PFG2" s="33"/>
      <c r="PFH2" s="33"/>
      <c r="PFI2" s="33"/>
      <c r="PFJ2" s="33"/>
      <c r="PFK2" s="33"/>
      <c r="PFL2" s="33"/>
      <c r="PFM2" s="33"/>
      <c r="PFN2" s="33"/>
      <c r="PFO2" s="33"/>
      <c r="PFP2" s="33"/>
      <c r="PFQ2" s="33"/>
      <c r="PFR2" s="33"/>
      <c r="PFS2" s="33"/>
      <c r="PFT2" s="33"/>
      <c r="PFU2" s="33"/>
      <c r="PFV2" s="33"/>
      <c r="PFW2" s="33"/>
      <c r="PFX2" s="33"/>
      <c r="PFY2" s="33"/>
      <c r="PFZ2" s="33"/>
      <c r="PGA2" s="33"/>
      <c r="PGB2" s="33"/>
      <c r="PGC2" s="33"/>
      <c r="PGD2" s="33"/>
      <c r="PGE2" s="33"/>
      <c r="PGF2" s="33"/>
      <c r="PGG2" s="33"/>
      <c r="PGH2" s="33"/>
      <c r="PGI2" s="33"/>
      <c r="PGJ2" s="33"/>
      <c r="PGK2" s="33"/>
      <c r="PGL2" s="33"/>
      <c r="PGM2" s="33"/>
      <c r="PGN2" s="33"/>
      <c r="PGO2" s="33"/>
      <c r="PGP2" s="33"/>
      <c r="PGQ2" s="33"/>
      <c r="PGR2" s="33"/>
      <c r="PGS2" s="33"/>
      <c r="PGT2" s="33"/>
      <c r="PGU2" s="33"/>
      <c r="PGV2" s="33"/>
      <c r="PGW2" s="33"/>
      <c r="PGX2" s="33"/>
      <c r="PGY2" s="33"/>
      <c r="PGZ2" s="33"/>
      <c r="PHA2" s="33"/>
      <c r="PHB2" s="33"/>
      <c r="PHC2" s="33"/>
      <c r="PHD2" s="33"/>
      <c r="PHE2" s="33"/>
      <c r="PHF2" s="33"/>
      <c r="PHG2" s="33"/>
      <c r="PHH2" s="33"/>
      <c r="PHI2" s="33"/>
      <c r="PHJ2" s="33"/>
      <c r="PHK2" s="33"/>
      <c r="PHL2" s="33"/>
      <c r="PHM2" s="33"/>
      <c r="PHN2" s="33"/>
      <c r="PHO2" s="33"/>
      <c r="PHP2" s="33"/>
      <c r="PHQ2" s="33"/>
      <c r="PHR2" s="33"/>
      <c r="PHS2" s="33"/>
      <c r="PHT2" s="33"/>
      <c r="PHU2" s="33"/>
      <c r="PHV2" s="33"/>
      <c r="PHW2" s="33"/>
      <c r="PHX2" s="33"/>
      <c r="PHY2" s="33"/>
      <c r="PHZ2" s="33"/>
      <c r="PIA2" s="33"/>
      <c r="PIB2" s="33"/>
      <c r="PIC2" s="33"/>
      <c r="PID2" s="33"/>
      <c r="PIE2" s="33"/>
      <c r="PIF2" s="33"/>
      <c r="PIG2" s="33"/>
      <c r="PIH2" s="33"/>
      <c r="PII2" s="33"/>
      <c r="PIJ2" s="33"/>
      <c r="PIK2" s="33"/>
      <c r="PIL2" s="33"/>
      <c r="PIM2" s="33"/>
      <c r="PIN2" s="33"/>
      <c r="PIO2" s="33"/>
      <c r="PIP2" s="33"/>
      <c r="PIQ2" s="33"/>
      <c r="PIR2" s="33"/>
      <c r="PIS2" s="33"/>
      <c r="PIT2" s="33"/>
      <c r="PIU2" s="33"/>
      <c r="PIV2" s="33"/>
      <c r="PIW2" s="33"/>
      <c r="PIX2" s="33"/>
      <c r="PIY2" s="33"/>
      <c r="PIZ2" s="33"/>
      <c r="PJA2" s="33"/>
      <c r="PJB2" s="33"/>
      <c r="PJC2" s="33"/>
      <c r="PJD2" s="33"/>
      <c r="PJE2" s="33"/>
      <c r="PJF2" s="33"/>
      <c r="PJG2" s="33"/>
      <c r="PJH2" s="33"/>
      <c r="PJI2" s="33"/>
      <c r="PJJ2" s="33"/>
      <c r="PJK2" s="33"/>
      <c r="PJL2" s="33"/>
      <c r="PJM2" s="33"/>
      <c r="PJN2" s="33"/>
      <c r="PJO2" s="33"/>
      <c r="PJP2" s="33"/>
      <c r="PJQ2" s="33"/>
      <c r="PJR2" s="33"/>
      <c r="PJS2" s="33"/>
      <c r="PJT2" s="33"/>
      <c r="PJU2" s="33"/>
      <c r="PJV2" s="33"/>
      <c r="PJW2" s="33"/>
      <c r="PJX2" s="33"/>
      <c r="PJY2" s="33"/>
      <c r="PJZ2" s="33"/>
      <c r="PKA2" s="33"/>
      <c r="PKB2" s="33"/>
      <c r="PKC2" s="33"/>
      <c r="PKD2" s="33"/>
      <c r="PKE2" s="33"/>
      <c r="PKF2" s="33"/>
      <c r="PKG2" s="33"/>
      <c r="PKH2" s="33"/>
      <c r="PKI2" s="33"/>
      <c r="PKJ2" s="33"/>
      <c r="PKK2" s="33"/>
      <c r="PKL2" s="33"/>
      <c r="PKM2" s="33"/>
      <c r="PKN2" s="33"/>
      <c r="PKO2" s="33"/>
      <c r="PKP2" s="33"/>
      <c r="PKQ2" s="33"/>
      <c r="PKR2" s="33"/>
      <c r="PKS2" s="33"/>
      <c r="PKT2" s="33"/>
      <c r="PKU2" s="33"/>
      <c r="PKV2" s="33"/>
      <c r="PKW2" s="33"/>
      <c r="PKX2" s="33"/>
      <c r="PKY2" s="33"/>
      <c r="PKZ2" s="33"/>
      <c r="PLA2" s="33"/>
      <c r="PLB2" s="33"/>
      <c r="PLC2" s="33"/>
      <c r="PLD2" s="33"/>
      <c r="PLE2" s="33"/>
      <c r="PLF2" s="33"/>
      <c r="PLG2" s="33"/>
      <c r="PLH2" s="33"/>
      <c r="PLI2" s="33"/>
      <c r="PLJ2" s="33"/>
      <c r="PLK2" s="33"/>
      <c r="PLL2" s="33"/>
      <c r="PLM2" s="33"/>
      <c r="PLN2" s="33"/>
      <c r="PLO2" s="33"/>
      <c r="PLP2" s="33"/>
      <c r="PLQ2" s="33"/>
      <c r="PLR2" s="33"/>
      <c r="PLS2" s="33"/>
      <c r="PLT2" s="33"/>
      <c r="PLU2" s="33"/>
      <c r="PLV2" s="33"/>
      <c r="PLW2" s="33"/>
      <c r="PLX2" s="33"/>
      <c r="PLY2" s="33"/>
      <c r="PLZ2" s="33"/>
      <c r="PMA2" s="33"/>
      <c r="PMB2" s="33"/>
      <c r="PMC2" s="33"/>
      <c r="PMD2" s="33"/>
      <c r="PME2" s="33"/>
      <c r="PMF2" s="33"/>
      <c r="PMG2" s="33"/>
      <c r="PMH2" s="33"/>
      <c r="PMI2" s="33"/>
      <c r="PMJ2" s="33"/>
      <c r="PMK2" s="33"/>
      <c r="PML2" s="33"/>
      <c r="PMM2" s="33"/>
      <c r="PMN2" s="33"/>
      <c r="PMO2" s="33"/>
      <c r="PMP2" s="33"/>
      <c r="PMQ2" s="33"/>
      <c r="PMR2" s="33"/>
      <c r="PMS2" s="33"/>
      <c r="PMT2" s="33"/>
      <c r="PMU2" s="33"/>
      <c r="PMV2" s="33"/>
      <c r="PMW2" s="33"/>
      <c r="PMX2" s="33"/>
      <c r="PMY2" s="33"/>
      <c r="PMZ2" s="33"/>
      <c r="PNA2" s="33"/>
      <c r="PNB2" s="33"/>
      <c r="PNC2" s="33"/>
      <c r="PND2" s="33"/>
      <c r="PNE2" s="33"/>
      <c r="PNF2" s="33"/>
      <c r="PNG2" s="33"/>
      <c r="PNH2" s="33"/>
      <c r="PNI2" s="33"/>
      <c r="PNJ2" s="33"/>
      <c r="PNK2" s="33"/>
      <c r="PNL2" s="33"/>
      <c r="PNM2" s="33"/>
      <c r="PNN2" s="33"/>
      <c r="PNO2" s="33"/>
      <c r="PNP2" s="33"/>
      <c r="PNQ2" s="33"/>
      <c r="PNR2" s="33"/>
      <c r="PNS2" s="33"/>
      <c r="PNT2" s="33"/>
      <c r="PNU2" s="33"/>
      <c r="PNV2" s="33"/>
      <c r="PNW2" s="33"/>
      <c r="PNX2" s="33"/>
      <c r="PNY2" s="33"/>
      <c r="PNZ2" s="33"/>
      <c r="POA2" s="33"/>
      <c r="POB2" s="33"/>
      <c r="POC2" s="33"/>
      <c r="POD2" s="33"/>
      <c r="POE2" s="33"/>
      <c r="POF2" s="33"/>
      <c r="POG2" s="33"/>
      <c r="POH2" s="33"/>
      <c r="POI2" s="33"/>
      <c r="POJ2" s="33"/>
      <c r="POK2" s="33"/>
      <c r="POL2" s="33"/>
      <c r="POM2" s="33"/>
      <c r="PON2" s="33"/>
      <c r="POO2" s="33"/>
      <c r="POP2" s="33"/>
      <c r="POQ2" s="33"/>
      <c r="POR2" s="33"/>
      <c r="POS2" s="33"/>
      <c r="POT2" s="33"/>
      <c r="POU2" s="33"/>
      <c r="POV2" s="33"/>
      <c r="POW2" s="33"/>
      <c r="POX2" s="33"/>
      <c r="POY2" s="33"/>
      <c r="POZ2" s="33"/>
      <c r="PPA2" s="33"/>
      <c r="PPB2" s="33"/>
      <c r="PPC2" s="33"/>
      <c r="PPD2" s="33"/>
      <c r="PPE2" s="33"/>
      <c r="PPF2" s="33"/>
      <c r="PPG2" s="33"/>
      <c r="PPH2" s="33"/>
      <c r="PPI2" s="33"/>
      <c r="PPJ2" s="33"/>
      <c r="PPK2" s="33"/>
      <c r="PPL2" s="33"/>
      <c r="PPM2" s="33"/>
      <c r="PPN2" s="33"/>
      <c r="PPO2" s="33"/>
      <c r="PPP2" s="33"/>
      <c r="PPQ2" s="33"/>
      <c r="PPR2" s="33"/>
      <c r="PPS2" s="33"/>
      <c r="PPT2" s="33"/>
      <c r="PPU2" s="33"/>
      <c r="PPV2" s="33"/>
      <c r="PPW2" s="33"/>
      <c r="PPX2" s="33"/>
      <c r="PPY2" s="33"/>
      <c r="PPZ2" s="33"/>
      <c r="PQA2" s="33"/>
      <c r="PQB2" s="33"/>
      <c r="PQC2" s="33"/>
      <c r="PQD2" s="33"/>
      <c r="PQE2" s="33"/>
      <c r="PQF2" s="33"/>
      <c r="PQG2" s="33"/>
      <c r="PQH2" s="33"/>
      <c r="PQI2" s="33"/>
      <c r="PQJ2" s="33"/>
      <c r="PQK2" s="33"/>
      <c r="PQL2" s="33"/>
      <c r="PQM2" s="33"/>
      <c r="PQN2" s="33"/>
      <c r="PQO2" s="33"/>
      <c r="PQP2" s="33"/>
      <c r="PQQ2" s="33"/>
      <c r="PQR2" s="33"/>
      <c r="PQS2" s="33"/>
      <c r="PQT2" s="33"/>
      <c r="PQU2" s="33"/>
      <c r="PQV2" s="33"/>
      <c r="PQW2" s="33"/>
      <c r="PQX2" s="33"/>
      <c r="PQY2" s="33"/>
      <c r="PQZ2" s="33"/>
      <c r="PRA2" s="33"/>
      <c r="PRB2" s="33"/>
      <c r="PRC2" s="33"/>
      <c r="PRD2" s="33"/>
      <c r="PRE2" s="33"/>
      <c r="PRF2" s="33"/>
      <c r="PRG2" s="33"/>
      <c r="PRH2" s="33"/>
      <c r="PRI2" s="33"/>
      <c r="PRJ2" s="33"/>
      <c r="PRK2" s="33"/>
      <c r="PRL2" s="33"/>
      <c r="PRM2" s="33"/>
      <c r="PRN2" s="33"/>
      <c r="PRO2" s="33"/>
      <c r="PRP2" s="33"/>
      <c r="PRQ2" s="33"/>
      <c r="PRR2" s="33"/>
      <c r="PRS2" s="33"/>
      <c r="PRT2" s="33"/>
      <c r="PRU2" s="33"/>
      <c r="PRV2" s="33"/>
      <c r="PRW2" s="33"/>
      <c r="PRX2" s="33"/>
      <c r="PRY2" s="33"/>
      <c r="PRZ2" s="33"/>
      <c r="PSA2" s="33"/>
      <c r="PSB2" s="33"/>
      <c r="PSC2" s="33"/>
      <c r="PSD2" s="33"/>
      <c r="PSE2" s="33"/>
      <c r="PSF2" s="33"/>
      <c r="PSG2" s="33"/>
      <c r="PSH2" s="33"/>
      <c r="PSI2" s="33"/>
      <c r="PSJ2" s="33"/>
      <c r="PSK2" s="33"/>
      <c r="PSL2" s="33"/>
      <c r="PSM2" s="33"/>
      <c r="PSN2" s="33"/>
      <c r="PSO2" s="33"/>
      <c r="PSP2" s="33"/>
      <c r="PSQ2" s="33"/>
      <c r="PSR2" s="33"/>
      <c r="PSS2" s="33"/>
      <c r="PST2" s="33"/>
      <c r="PSU2" s="33"/>
      <c r="PSV2" s="33"/>
      <c r="PSW2" s="33"/>
      <c r="PSX2" s="33"/>
      <c r="PSY2" s="33"/>
      <c r="PSZ2" s="33"/>
      <c r="PTA2" s="33"/>
      <c r="PTB2" s="33"/>
      <c r="PTC2" s="33"/>
      <c r="PTD2" s="33"/>
      <c r="PTE2" s="33"/>
      <c r="PTF2" s="33"/>
      <c r="PTG2" s="33"/>
      <c r="PTH2" s="33"/>
      <c r="PTI2" s="33"/>
      <c r="PTJ2" s="33"/>
      <c r="PTK2" s="33"/>
      <c r="PTL2" s="33"/>
      <c r="PTM2" s="33"/>
      <c r="PTN2" s="33"/>
      <c r="PTO2" s="33"/>
      <c r="PTP2" s="33"/>
      <c r="PTQ2" s="33"/>
      <c r="PTR2" s="33"/>
      <c r="PTS2" s="33"/>
      <c r="PTT2" s="33"/>
      <c r="PTU2" s="33"/>
      <c r="PTV2" s="33"/>
      <c r="PTW2" s="33"/>
      <c r="PTX2" s="33"/>
      <c r="PTY2" s="33"/>
      <c r="PTZ2" s="33"/>
      <c r="PUA2" s="33"/>
      <c r="PUB2" s="33"/>
      <c r="PUC2" s="33"/>
      <c r="PUD2" s="33"/>
      <c r="PUE2" s="33"/>
      <c r="PUF2" s="33"/>
      <c r="PUG2" s="33"/>
      <c r="PUH2" s="33"/>
      <c r="PUI2" s="33"/>
      <c r="PUJ2" s="33"/>
      <c r="PUK2" s="33"/>
      <c r="PUL2" s="33"/>
      <c r="PUM2" s="33"/>
      <c r="PUN2" s="33"/>
      <c r="PUO2" s="33"/>
      <c r="PUP2" s="33"/>
      <c r="PUQ2" s="33"/>
      <c r="PUR2" s="33"/>
      <c r="PUS2" s="33"/>
      <c r="PUT2" s="33"/>
      <c r="PUU2" s="33"/>
      <c r="PUV2" s="33"/>
      <c r="PUW2" s="33"/>
      <c r="PUX2" s="33"/>
      <c r="PUY2" s="33"/>
      <c r="PUZ2" s="33"/>
      <c r="PVA2" s="33"/>
      <c r="PVB2" s="33"/>
      <c r="PVC2" s="33"/>
      <c r="PVD2" s="33"/>
      <c r="PVE2" s="33"/>
      <c r="PVF2" s="33"/>
      <c r="PVG2" s="33"/>
      <c r="PVH2" s="33"/>
      <c r="PVI2" s="33"/>
      <c r="PVJ2" s="33"/>
      <c r="PVK2" s="33"/>
      <c r="PVL2" s="33"/>
      <c r="PVM2" s="33"/>
      <c r="PVN2" s="33"/>
      <c r="PVO2" s="33"/>
      <c r="PVP2" s="33"/>
      <c r="PVQ2" s="33"/>
      <c r="PVR2" s="33"/>
      <c r="PVS2" s="33"/>
      <c r="PVT2" s="33"/>
      <c r="PVU2" s="33"/>
      <c r="PVV2" s="33"/>
      <c r="PVW2" s="33"/>
      <c r="PVX2" s="33"/>
      <c r="PVY2" s="33"/>
      <c r="PVZ2" s="33"/>
      <c r="PWA2" s="33"/>
      <c r="PWB2" s="33"/>
      <c r="PWC2" s="33"/>
      <c r="PWD2" s="33"/>
      <c r="PWE2" s="33"/>
      <c r="PWF2" s="33"/>
      <c r="PWG2" s="33"/>
      <c r="PWH2" s="33"/>
      <c r="PWI2" s="33"/>
      <c r="PWJ2" s="33"/>
      <c r="PWK2" s="33"/>
      <c r="PWL2" s="33"/>
      <c r="PWM2" s="33"/>
      <c r="PWN2" s="33"/>
      <c r="PWO2" s="33"/>
      <c r="PWP2" s="33"/>
      <c r="PWQ2" s="33"/>
      <c r="PWR2" s="33"/>
      <c r="PWS2" s="33"/>
      <c r="PWT2" s="33"/>
      <c r="PWU2" s="33"/>
      <c r="PWV2" s="33"/>
      <c r="PWW2" s="33"/>
      <c r="PWX2" s="33"/>
      <c r="PWY2" s="33"/>
      <c r="PWZ2" s="33"/>
      <c r="PXA2" s="33"/>
      <c r="PXB2" s="33"/>
      <c r="PXC2" s="33"/>
      <c r="PXD2" s="33"/>
      <c r="PXE2" s="33"/>
      <c r="PXF2" s="33"/>
      <c r="PXG2" s="33"/>
      <c r="PXH2" s="33"/>
      <c r="PXI2" s="33"/>
      <c r="PXJ2" s="33"/>
      <c r="PXK2" s="33"/>
      <c r="PXL2" s="33"/>
      <c r="PXM2" s="33"/>
      <c r="PXN2" s="33"/>
      <c r="PXO2" s="33"/>
      <c r="PXP2" s="33"/>
      <c r="PXQ2" s="33"/>
      <c r="PXR2" s="33"/>
      <c r="PXS2" s="33"/>
      <c r="PXT2" s="33"/>
      <c r="PXU2" s="33"/>
      <c r="PXV2" s="33"/>
      <c r="PXW2" s="33"/>
      <c r="PXX2" s="33"/>
      <c r="PXY2" s="33"/>
      <c r="PXZ2" s="33"/>
      <c r="PYA2" s="33"/>
      <c r="PYB2" s="33"/>
      <c r="PYC2" s="33"/>
      <c r="PYD2" s="33"/>
      <c r="PYE2" s="33"/>
      <c r="PYF2" s="33"/>
      <c r="PYG2" s="33"/>
      <c r="PYH2" s="33"/>
      <c r="PYI2" s="33"/>
      <c r="PYJ2" s="33"/>
      <c r="PYK2" s="33"/>
      <c r="PYL2" s="33"/>
      <c r="PYM2" s="33"/>
      <c r="PYN2" s="33"/>
      <c r="PYO2" s="33"/>
      <c r="PYP2" s="33"/>
      <c r="PYQ2" s="33"/>
      <c r="PYR2" s="33"/>
      <c r="PYS2" s="33"/>
      <c r="PYT2" s="33"/>
      <c r="PYU2" s="33"/>
      <c r="PYV2" s="33"/>
      <c r="PYW2" s="33"/>
      <c r="PYX2" s="33"/>
      <c r="PYY2" s="33"/>
      <c r="PYZ2" s="33"/>
      <c r="PZA2" s="33"/>
      <c r="PZB2" s="33"/>
      <c r="PZC2" s="33"/>
      <c r="PZD2" s="33"/>
      <c r="PZE2" s="33"/>
      <c r="PZF2" s="33"/>
      <c r="PZG2" s="33"/>
      <c r="PZH2" s="33"/>
      <c r="PZI2" s="33"/>
      <c r="PZJ2" s="33"/>
      <c r="PZK2" s="33"/>
      <c r="PZL2" s="33"/>
      <c r="PZM2" s="33"/>
      <c r="PZN2" s="33"/>
      <c r="PZO2" s="33"/>
      <c r="PZP2" s="33"/>
      <c r="PZQ2" s="33"/>
      <c r="PZR2" s="33"/>
      <c r="PZS2" s="33"/>
      <c r="PZT2" s="33"/>
      <c r="PZU2" s="33"/>
      <c r="PZV2" s="33"/>
      <c r="PZW2" s="33"/>
      <c r="PZX2" s="33"/>
      <c r="PZY2" s="33"/>
      <c r="PZZ2" s="33"/>
      <c r="QAA2" s="33"/>
      <c r="QAB2" s="33"/>
      <c r="QAC2" s="33"/>
      <c r="QAD2" s="33"/>
      <c r="QAE2" s="33"/>
      <c r="QAF2" s="33"/>
      <c r="QAG2" s="33"/>
      <c r="QAH2" s="33"/>
      <c r="QAI2" s="33"/>
      <c r="QAJ2" s="33"/>
      <c r="QAK2" s="33"/>
      <c r="QAL2" s="33"/>
      <c r="QAM2" s="33"/>
      <c r="QAN2" s="33"/>
      <c r="QAO2" s="33"/>
      <c r="QAP2" s="33"/>
      <c r="QAQ2" s="33"/>
      <c r="QAR2" s="33"/>
      <c r="QAS2" s="33"/>
      <c r="QAT2" s="33"/>
      <c r="QAU2" s="33"/>
      <c r="QAV2" s="33"/>
      <c r="QAW2" s="33"/>
      <c r="QAX2" s="33"/>
      <c r="QAY2" s="33"/>
      <c r="QAZ2" s="33"/>
      <c r="QBA2" s="33"/>
      <c r="QBB2" s="33"/>
      <c r="QBC2" s="33"/>
      <c r="QBD2" s="33"/>
      <c r="QBE2" s="33"/>
      <c r="QBF2" s="33"/>
      <c r="QBG2" s="33"/>
      <c r="QBH2" s="33"/>
      <c r="QBI2" s="33"/>
      <c r="QBJ2" s="33"/>
      <c r="QBK2" s="33"/>
      <c r="QBL2" s="33"/>
      <c r="QBM2" s="33"/>
      <c r="QBN2" s="33"/>
      <c r="QBO2" s="33"/>
      <c r="QBP2" s="33"/>
      <c r="QBQ2" s="33"/>
      <c r="QBR2" s="33"/>
      <c r="QBS2" s="33"/>
      <c r="QBT2" s="33"/>
      <c r="QBU2" s="33"/>
      <c r="QBV2" s="33"/>
      <c r="QBW2" s="33"/>
      <c r="QBX2" s="33"/>
      <c r="QBY2" s="33"/>
      <c r="QBZ2" s="33"/>
      <c r="QCA2" s="33"/>
      <c r="QCB2" s="33"/>
      <c r="QCC2" s="33"/>
      <c r="QCD2" s="33"/>
      <c r="QCE2" s="33"/>
      <c r="QCF2" s="33"/>
      <c r="QCG2" s="33"/>
      <c r="QCH2" s="33"/>
      <c r="QCI2" s="33"/>
      <c r="QCJ2" s="33"/>
      <c r="QCK2" s="33"/>
      <c r="QCL2" s="33"/>
      <c r="QCM2" s="33"/>
      <c r="QCN2" s="33"/>
      <c r="QCO2" s="33"/>
      <c r="QCP2" s="33"/>
      <c r="QCQ2" s="33"/>
      <c r="QCR2" s="33"/>
      <c r="QCS2" s="33"/>
      <c r="QCT2" s="33"/>
      <c r="QCU2" s="33"/>
      <c r="QCV2" s="33"/>
      <c r="QCW2" s="33"/>
      <c r="QCX2" s="33"/>
      <c r="QCY2" s="33"/>
      <c r="QCZ2" s="33"/>
      <c r="QDA2" s="33"/>
      <c r="QDB2" s="33"/>
      <c r="QDC2" s="33"/>
      <c r="QDD2" s="33"/>
      <c r="QDE2" s="33"/>
      <c r="QDF2" s="33"/>
      <c r="QDG2" s="33"/>
      <c r="QDH2" s="33"/>
      <c r="QDI2" s="33"/>
      <c r="QDJ2" s="33"/>
      <c r="QDK2" s="33"/>
      <c r="QDL2" s="33"/>
      <c r="QDM2" s="33"/>
      <c r="QDN2" s="33"/>
      <c r="QDO2" s="33"/>
      <c r="QDP2" s="33"/>
      <c r="QDQ2" s="33"/>
      <c r="QDR2" s="33"/>
      <c r="QDS2" s="33"/>
      <c r="QDT2" s="33"/>
      <c r="QDU2" s="33"/>
      <c r="QDV2" s="33"/>
      <c r="QDW2" s="33"/>
      <c r="QDX2" s="33"/>
      <c r="QDY2" s="33"/>
      <c r="QDZ2" s="33"/>
      <c r="QEA2" s="33"/>
      <c r="QEB2" s="33"/>
      <c r="QEC2" s="33"/>
      <c r="QED2" s="33"/>
      <c r="QEE2" s="33"/>
      <c r="QEF2" s="33"/>
      <c r="QEG2" s="33"/>
      <c r="QEH2" s="33"/>
      <c r="QEI2" s="33"/>
      <c r="QEJ2" s="33"/>
      <c r="QEK2" s="33"/>
      <c r="QEL2" s="33"/>
      <c r="QEM2" s="33"/>
      <c r="QEN2" s="33"/>
      <c r="QEO2" s="33"/>
      <c r="QEP2" s="33"/>
      <c r="QEQ2" s="33"/>
      <c r="QER2" s="33"/>
      <c r="QES2" s="33"/>
      <c r="QET2" s="33"/>
      <c r="QEU2" s="33"/>
      <c r="QEV2" s="33"/>
      <c r="QEW2" s="33"/>
      <c r="QEX2" s="33"/>
      <c r="QEY2" s="33"/>
      <c r="QEZ2" s="33"/>
      <c r="QFA2" s="33"/>
      <c r="QFB2" s="33"/>
      <c r="QFC2" s="33"/>
      <c r="QFD2" s="33"/>
      <c r="QFE2" s="33"/>
      <c r="QFF2" s="33"/>
      <c r="QFG2" s="33"/>
      <c r="QFH2" s="33"/>
      <c r="QFI2" s="33"/>
      <c r="QFJ2" s="33"/>
      <c r="QFK2" s="33"/>
      <c r="QFL2" s="33"/>
      <c r="QFM2" s="33"/>
      <c r="QFN2" s="33"/>
      <c r="QFO2" s="33"/>
      <c r="QFP2" s="33"/>
      <c r="QFQ2" s="33"/>
      <c r="QFR2" s="33"/>
      <c r="QFS2" s="33"/>
      <c r="QFT2" s="33"/>
      <c r="QFU2" s="33"/>
      <c r="QFV2" s="33"/>
      <c r="QFW2" s="33"/>
      <c r="QFX2" s="33"/>
      <c r="QFY2" s="33"/>
      <c r="QFZ2" s="33"/>
      <c r="QGA2" s="33"/>
      <c r="QGB2" s="33"/>
      <c r="QGC2" s="33"/>
      <c r="QGD2" s="33"/>
      <c r="QGE2" s="33"/>
      <c r="QGF2" s="33"/>
      <c r="QGG2" s="33"/>
      <c r="QGH2" s="33"/>
      <c r="QGI2" s="33"/>
      <c r="QGJ2" s="33"/>
      <c r="QGK2" s="33"/>
      <c r="QGL2" s="33"/>
      <c r="QGM2" s="33"/>
      <c r="QGN2" s="33"/>
      <c r="QGO2" s="33"/>
      <c r="QGP2" s="33"/>
      <c r="QGQ2" s="33"/>
      <c r="QGR2" s="33"/>
      <c r="QGS2" s="33"/>
      <c r="QGT2" s="33"/>
      <c r="QGU2" s="33"/>
      <c r="QGV2" s="33"/>
      <c r="QGW2" s="33"/>
      <c r="QGX2" s="33"/>
      <c r="QGY2" s="33"/>
      <c r="QGZ2" s="33"/>
      <c r="QHA2" s="33"/>
      <c r="QHB2" s="33"/>
      <c r="QHC2" s="33"/>
      <c r="QHD2" s="33"/>
      <c r="QHE2" s="33"/>
      <c r="QHF2" s="33"/>
      <c r="QHG2" s="33"/>
      <c r="QHH2" s="33"/>
      <c r="QHI2" s="33"/>
      <c r="QHJ2" s="33"/>
      <c r="QHK2" s="33"/>
      <c r="QHL2" s="33"/>
      <c r="QHM2" s="33"/>
      <c r="QHN2" s="33"/>
      <c r="QHO2" s="33"/>
      <c r="QHP2" s="33"/>
      <c r="QHQ2" s="33"/>
      <c r="QHR2" s="33"/>
      <c r="QHS2" s="33"/>
      <c r="QHT2" s="33"/>
      <c r="QHU2" s="33"/>
      <c r="QHV2" s="33"/>
      <c r="QHW2" s="33"/>
      <c r="QHX2" s="33"/>
      <c r="QHY2" s="33"/>
      <c r="QHZ2" s="33"/>
      <c r="QIA2" s="33"/>
      <c r="QIB2" s="33"/>
      <c r="QIC2" s="33"/>
      <c r="QID2" s="33"/>
      <c r="QIE2" s="33"/>
      <c r="QIF2" s="33"/>
      <c r="QIG2" s="33"/>
      <c r="QIH2" s="33"/>
      <c r="QII2" s="33"/>
      <c r="QIJ2" s="33"/>
      <c r="QIK2" s="33"/>
      <c r="QIL2" s="33"/>
      <c r="QIM2" s="33"/>
      <c r="QIN2" s="33"/>
      <c r="QIO2" s="33"/>
      <c r="QIP2" s="33"/>
      <c r="QIQ2" s="33"/>
      <c r="QIR2" s="33"/>
      <c r="QIS2" s="33"/>
      <c r="QIT2" s="33"/>
      <c r="QIU2" s="33"/>
      <c r="QIV2" s="33"/>
      <c r="QIW2" s="33"/>
      <c r="QIX2" s="33"/>
      <c r="QIY2" s="33"/>
      <c r="QIZ2" s="33"/>
      <c r="QJA2" s="33"/>
      <c r="QJB2" s="33"/>
      <c r="QJC2" s="33"/>
      <c r="QJD2" s="33"/>
      <c r="QJE2" s="33"/>
      <c r="QJF2" s="33"/>
      <c r="QJG2" s="33"/>
      <c r="QJH2" s="33"/>
      <c r="QJI2" s="33"/>
      <c r="QJJ2" s="33"/>
      <c r="QJK2" s="33"/>
      <c r="QJL2" s="33"/>
      <c r="QJM2" s="33"/>
      <c r="QJN2" s="33"/>
      <c r="QJO2" s="33"/>
      <c r="QJP2" s="33"/>
      <c r="QJQ2" s="33"/>
      <c r="QJR2" s="33"/>
      <c r="QJS2" s="33"/>
      <c r="QJT2" s="33"/>
      <c r="QJU2" s="33"/>
      <c r="QJV2" s="33"/>
      <c r="QJW2" s="33"/>
      <c r="QJX2" s="33"/>
      <c r="QJY2" s="33"/>
      <c r="QJZ2" s="33"/>
      <c r="QKA2" s="33"/>
      <c r="QKB2" s="33"/>
      <c r="QKC2" s="33"/>
      <c r="QKD2" s="33"/>
      <c r="QKE2" s="33"/>
      <c r="QKF2" s="33"/>
      <c r="QKG2" s="33"/>
      <c r="QKH2" s="33"/>
      <c r="QKI2" s="33"/>
      <c r="QKJ2" s="33"/>
      <c r="QKK2" s="33"/>
      <c r="QKL2" s="33"/>
      <c r="QKM2" s="33"/>
      <c r="QKN2" s="33"/>
      <c r="QKO2" s="33"/>
      <c r="QKP2" s="33"/>
      <c r="QKQ2" s="33"/>
      <c r="QKR2" s="33"/>
      <c r="QKS2" s="33"/>
      <c r="QKT2" s="33"/>
      <c r="QKU2" s="33"/>
      <c r="QKV2" s="33"/>
      <c r="QKW2" s="33"/>
      <c r="QKX2" s="33"/>
      <c r="QKY2" s="33"/>
      <c r="QKZ2" s="33"/>
      <c r="QLA2" s="33"/>
      <c r="QLB2" s="33"/>
      <c r="QLC2" s="33"/>
      <c r="QLD2" s="33"/>
      <c r="QLE2" s="33"/>
      <c r="QLF2" s="33"/>
      <c r="QLG2" s="33"/>
      <c r="QLH2" s="33"/>
      <c r="QLI2" s="33"/>
      <c r="QLJ2" s="33"/>
      <c r="QLK2" s="33"/>
      <c r="QLL2" s="33"/>
      <c r="QLM2" s="33"/>
      <c r="QLN2" s="33"/>
      <c r="QLO2" s="33"/>
      <c r="QLP2" s="33"/>
      <c r="QLQ2" s="33"/>
      <c r="QLR2" s="33"/>
      <c r="QLS2" s="33"/>
      <c r="QLT2" s="33"/>
      <c r="QLU2" s="33"/>
      <c r="QLV2" s="33"/>
      <c r="QLW2" s="33"/>
      <c r="QLX2" s="33"/>
      <c r="QLY2" s="33"/>
      <c r="QLZ2" s="33"/>
      <c r="QMA2" s="33"/>
      <c r="QMB2" s="33"/>
      <c r="QMC2" s="33"/>
      <c r="QMD2" s="33"/>
      <c r="QME2" s="33"/>
      <c r="QMF2" s="33"/>
      <c r="QMG2" s="33"/>
      <c r="QMH2" s="33"/>
      <c r="QMI2" s="33"/>
      <c r="QMJ2" s="33"/>
      <c r="QMK2" s="33"/>
      <c r="QML2" s="33"/>
      <c r="QMM2" s="33"/>
      <c r="QMN2" s="33"/>
      <c r="QMO2" s="33"/>
      <c r="QMP2" s="33"/>
      <c r="QMQ2" s="33"/>
      <c r="QMR2" s="33"/>
      <c r="QMS2" s="33"/>
      <c r="QMT2" s="33"/>
      <c r="QMU2" s="33"/>
      <c r="QMV2" s="33"/>
      <c r="QMW2" s="33"/>
      <c r="QMX2" s="33"/>
      <c r="QMY2" s="33"/>
      <c r="QMZ2" s="33"/>
      <c r="QNA2" s="33"/>
      <c r="QNB2" s="33"/>
      <c r="QNC2" s="33"/>
      <c r="QND2" s="33"/>
      <c r="QNE2" s="33"/>
      <c r="QNF2" s="33"/>
      <c r="QNG2" s="33"/>
      <c r="QNH2" s="33"/>
      <c r="QNI2" s="33"/>
      <c r="QNJ2" s="33"/>
      <c r="QNK2" s="33"/>
      <c r="QNL2" s="33"/>
      <c r="QNM2" s="33"/>
      <c r="QNN2" s="33"/>
      <c r="QNO2" s="33"/>
      <c r="QNP2" s="33"/>
      <c r="QNQ2" s="33"/>
      <c r="QNR2" s="33"/>
      <c r="QNS2" s="33"/>
      <c r="QNT2" s="33"/>
      <c r="QNU2" s="33"/>
      <c r="QNV2" s="33"/>
      <c r="QNW2" s="33"/>
      <c r="QNX2" s="33"/>
      <c r="QNY2" s="33"/>
      <c r="QNZ2" s="33"/>
      <c r="QOA2" s="33"/>
      <c r="QOB2" s="33"/>
      <c r="QOC2" s="33"/>
      <c r="QOD2" s="33"/>
      <c r="QOE2" s="33"/>
      <c r="QOF2" s="33"/>
      <c r="QOG2" s="33"/>
      <c r="QOH2" s="33"/>
      <c r="QOI2" s="33"/>
      <c r="QOJ2" s="33"/>
      <c r="QOK2" s="33"/>
      <c r="QOL2" s="33"/>
      <c r="QOM2" s="33"/>
      <c r="QON2" s="33"/>
      <c r="QOO2" s="33"/>
      <c r="QOP2" s="33"/>
      <c r="QOQ2" s="33"/>
      <c r="QOR2" s="33"/>
      <c r="QOS2" s="33"/>
      <c r="QOT2" s="33"/>
      <c r="QOU2" s="33"/>
      <c r="QOV2" s="33"/>
      <c r="QOW2" s="33"/>
      <c r="QOX2" s="33"/>
      <c r="QOY2" s="33"/>
      <c r="QOZ2" s="33"/>
      <c r="QPA2" s="33"/>
      <c r="QPB2" s="33"/>
      <c r="QPC2" s="33"/>
      <c r="QPD2" s="33"/>
      <c r="QPE2" s="33"/>
      <c r="QPF2" s="33"/>
      <c r="QPG2" s="33"/>
      <c r="QPH2" s="33"/>
      <c r="QPI2" s="33"/>
      <c r="QPJ2" s="33"/>
      <c r="QPK2" s="33"/>
      <c r="QPL2" s="33"/>
      <c r="QPM2" s="33"/>
      <c r="QPN2" s="33"/>
      <c r="QPO2" s="33"/>
      <c r="QPP2" s="33"/>
      <c r="QPQ2" s="33"/>
      <c r="QPR2" s="33"/>
      <c r="QPS2" s="33"/>
      <c r="QPT2" s="33"/>
      <c r="QPU2" s="33"/>
      <c r="QPV2" s="33"/>
      <c r="QPW2" s="33"/>
      <c r="QPX2" s="33"/>
      <c r="QPY2" s="33"/>
      <c r="QPZ2" s="33"/>
      <c r="QQA2" s="33"/>
      <c r="QQB2" s="33"/>
      <c r="QQC2" s="33"/>
      <c r="QQD2" s="33"/>
      <c r="QQE2" s="33"/>
      <c r="QQF2" s="33"/>
      <c r="QQG2" s="33"/>
      <c r="QQH2" s="33"/>
      <c r="QQI2" s="33"/>
      <c r="QQJ2" s="33"/>
      <c r="QQK2" s="33"/>
      <c r="QQL2" s="33"/>
      <c r="QQM2" s="33"/>
      <c r="QQN2" s="33"/>
      <c r="QQO2" s="33"/>
      <c r="QQP2" s="33"/>
      <c r="QQQ2" s="33"/>
      <c r="QQR2" s="33"/>
      <c r="QQS2" s="33"/>
      <c r="QQT2" s="33"/>
      <c r="QQU2" s="33"/>
      <c r="QQV2" s="33"/>
      <c r="QQW2" s="33"/>
      <c r="QQX2" s="33"/>
      <c r="QQY2" s="33"/>
      <c r="QQZ2" s="33"/>
      <c r="QRA2" s="33"/>
      <c r="QRB2" s="33"/>
      <c r="QRC2" s="33"/>
      <c r="QRD2" s="33"/>
      <c r="QRE2" s="33"/>
      <c r="QRF2" s="33"/>
      <c r="QRG2" s="33"/>
      <c r="QRH2" s="33"/>
      <c r="QRI2" s="33"/>
      <c r="QRJ2" s="33"/>
      <c r="QRK2" s="33"/>
      <c r="QRL2" s="33"/>
      <c r="QRM2" s="33"/>
      <c r="QRN2" s="33"/>
      <c r="QRO2" s="33"/>
      <c r="QRP2" s="33"/>
      <c r="QRQ2" s="33"/>
      <c r="QRR2" s="33"/>
      <c r="QRS2" s="33"/>
      <c r="QRT2" s="33"/>
      <c r="QRU2" s="33"/>
      <c r="QRV2" s="33"/>
      <c r="QRW2" s="33"/>
      <c r="QRX2" s="33"/>
      <c r="QRY2" s="33"/>
      <c r="QRZ2" s="33"/>
      <c r="QSA2" s="33"/>
      <c r="QSB2" s="33"/>
      <c r="QSC2" s="33"/>
      <c r="QSD2" s="33"/>
      <c r="QSE2" s="33"/>
      <c r="QSF2" s="33"/>
      <c r="QSG2" s="33"/>
      <c r="QSH2" s="33"/>
      <c r="QSI2" s="33"/>
      <c r="QSJ2" s="33"/>
      <c r="QSK2" s="33"/>
      <c r="QSL2" s="33"/>
      <c r="QSM2" s="33"/>
      <c r="QSN2" s="33"/>
      <c r="QSO2" s="33"/>
      <c r="QSP2" s="33"/>
      <c r="QSQ2" s="33"/>
      <c r="QSR2" s="33"/>
      <c r="QSS2" s="33"/>
      <c r="QST2" s="33"/>
      <c r="QSU2" s="33"/>
      <c r="QSV2" s="33"/>
      <c r="QSW2" s="33"/>
      <c r="QSX2" s="33"/>
      <c r="QSY2" s="33"/>
      <c r="QSZ2" s="33"/>
      <c r="QTA2" s="33"/>
      <c r="QTB2" s="33"/>
      <c r="QTC2" s="33"/>
      <c r="QTD2" s="33"/>
      <c r="QTE2" s="33"/>
      <c r="QTF2" s="33"/>
      <c r="QTG2" s="33"/>
      <c r="QTH2" s="33"/>
      <c r="QTI2" s="33"/>
      <c r="QTJ2" s="33"/>
      <c r="QTK2" s="33"/>
      <c r="QTL2" s="33"/>
      <c r="QTM2" s="33"/>
      <c r="QTN2" s="33"/>
      <c r="QTO2" s="33"/>
      <c r="QTP2" s="33"/>
      <c r="QTQ2" s="33"/>
      <c r="QTR2" s="33"/>
      <c r="QTS2" s="33"/>
      <c r="QTT2" s="33"/>
      <c r="QTU2" s="33"/>
      <c r="QTV2" s="33"/>
      <c r="QTW2" s="33"/>
      <c r="QTX2" s="33"/>
      <c r="QTY2" s="33"/>
      <c r="QTZ2" s="33"/>
      <c r="QUA2" s="33"/>
      <c r="QUB2" s="33"/>
      <c r="QUC2" s="33"/>
      <c r="QUD2" s="33"/>
      <c r="QUE2" s="33"/>
      <c r="QUF2" s="33"/>
      <c r="QUG2" s="33"/>
      <c r="QUH2" s="33"/>
      <c r="QUI2" s="33"/>
      <c r="QUJ2" s="33"/>
      <c r="QUK2" s="33"/>
      <c r="QUL2" s="33"/>
      <c r="QUM2" s="33"/>
      <c r="QUN2" s="33"/>
      <c r="QUO2" s="33"/>
      <c r="QUP2" s="33"/>
      <c r="QUQ2" s="33"/>
      <c r="QUR2" s="33"/>
      <c r="QUS2" s="33"/>
      <c r="QUT2" s="33"/>
      <c r="QUU2" s="33"/>
      <c r="QUV2" s="33"/>
      <c r="QUW2" s="33"/>
      <c r="QUX2" s="33"/>
      <c r="QUY2" s="33"/>
      <c r="QUZ2" s="33"/>
      <c r="QVA2" s="33"/>
      <c r="QVB2" s="33"/>
      <c r="QVC2" s="33"/>
      <c r="QVD2" s="33"/>
      <c r="QVE2" s="33"/>
      <c r="QVF2" s="33"/>
      <c r="QVG2" s="33"/>
      <c r="QVH2" s="33"/>
      <c r="QVI2" s="33"/>
      <c r="QVJ2" s="33"/>
      <c r="QVK2" s="33"/>
      <c r="QVL2" s="33"/>
      <c r="QVM2" s="33"/>
      <c r="QVN2" s="33"/>
      <c r="QVO2" s="33"/>
      <c r="QVP2" s="33"/>
      <c r="QVQ2" s="33"/>
      <c r="QVR2" s="33"/>
      <c r="QVS2" s="33"/>
      <c r="QVT2" s="33"/>
      <c r="QVU2" s="33"/>
      <c r="QVV2" s="33"/>
      <c r="QVW2" s="33"/>
      <c r="QVX2" s="33"/>
      <c r="QVY2" s="33"/>
      <c r="QVZ2" s="33"/>
      <c r="QWA2" s="33"/>
      <c r="QWB2" s="33"/>
      <c r="QWC2" s="33"/>
      <c r="QWD2" s="33"/>
      <c r="QWE2" s="33"/>
      <c r="QWF2" s="33"/>
      <c r="QWG2" s="33"/>
      <c r="QWH2" s="33"/>
      <c r="QWI2" s="33"/>
      <c r="QWJ2" s="33"/>
      <c r="QWK2" s="33"/>
      <c r="QWL2" s="33"/>
      <c r="QWM2" s="33"/>
      <c r="QWN2" s="33"/>
      <c r="QWO2" s="33"/>
      <c r="QWP2" s="33"/>
      <c r="QWQ2" s="33"/>
      <c r="QWR2" s="33"/>
      <c r="QWS2" s="33"/>
      <c r="QWT2" s="33"/>
      <c r="QWU2" s="33"/>
      <c r="QWV2" s="33"/>
      <c r="QWW2" s="33"/>
      <c r="QWX2" s="33"/>
      <c r="QWY2" s="33"/>
      <c r="QWZ2" s="33"/>
      <c r="QXA2" s="33"/>
      <c r="QXB2" s="33"/>
      <c r="QXC2" s="33"/>
      <c r="QXD2" s="33"/>
      <c r="QXE2" s="33"/>
      <c r="QXF2" s="33"/>
      <c r="QXG2" s="33"/>
      <c r="QXH2" s="33"/>
      <c r="QXI2" s="33"/>
      <c r="QXJ2" s="33"/>
      <c r="QXK2" s="33"/>
      <c r="QXL2" s="33"/>
      <c r="QXM2" s="33"/>
      <c r="QXN2" s="33"/>
      <c r="QXO2" s="33"/>
      <c r="QXP2" s="33"/>
      <c r="QXQ2" s="33"/>
      <c r="QXR2" s="33"/>
      <c r="QXS2" s="33"/>
      <c r="QXT2" s="33"/>
      <c r="QXU2" s="33"/>
      <c r="QXV2" s="33"/>
      <c r="QXW2" s="33"/>
      <c r="QXX2" s="33"/>
      <c r="QXY2" s="33"/>
      <c r="QXZ2" s="33"/>
      <c r="QYA2" s="33"/>
      <c r="QYB2" s="33"/>
      <c r="QYC2" s="33"/>
      <c r="QYD2" s="33"/>
      <c r="QYE2" s="33"/>
      <c r="QYF2" s="33"/>
      <c r="QYG2" s="33"/>
      <c r="QYH2" s="33"/>
      <c r="QYI2" s="33"/>
      <c r="QYJ2" s="33"/>
      <c r="QYK2" s="33"/>
      <c r="QYL2" s="33"/>
      <c r="QYM2" s="33"/>
      <c r="QYN2" s="33"/>
      <c r="QYO2" s="33"/>
      <c r="QYP2" s="33"/>
      <c r="QYQ2" s="33"/>
      <c r="QYR2" s="33"/>
      <c r="QYS2" s="33"/>
      <c r="QYT2" s="33"/>
      <c r="QYU2" s="33"/>
      <c r="QYV2" s="33"/>
      <c r="QYW2" s="33"/>
      <c r="QYX2" s="33"/>
      <c r="QYY2" s="33"/>
      <c r="QYZ2" s="33"/>
      <c r="QZA2" s="33"/>
      <c r="QZB2" s="33"/>
      <c r="QZC2" s="33"/>
      <c r="QZD2" s="33"/>
      <c r="QZE2" s="33"/>
      <c r="QZF2" s="33"/>
      <c r="QZG2" s="33"/>
      <c r="QZH2" s="33"/>
      <c r="QZI2" s="33"/>
      <c r="QZJ2" s="33"/>
      <c r="QZK2" s="33"/>
      <c r="QZL2" s="33"/>
      <c r="QZM2" s="33"/>
      <c r="QZN2" s="33"/>
      <c r="QZO2" s="33"/>
      <c r="QZP2" s="33"/>
      <c r="QZQ2" s="33"/>
      <c r="QZR2" s="33"/>
      <c r="QZS2" s="33"/>
      <c r="QZT2" s="33"/>
      <c r="QZU2" s="33"/>
      <c r="QZV2" s="33"/>
      <c r="QZW2" s="33"/>
      <c r="QZX2" s="33"/>
      <c r="QZY2" s="33"/>
      <c r="QZZ2" s="33"/>
      <c r="RAA2" s="33"/>
      <c r="RAB2" s="33"/>
      <c r="RAC2" s="33"/>
      <c r="RAD2" s="33"/>
      <c r="RAE2" s="33"/>
      <c r="RAF2" s="33"/>
      <c r="RAG2" s="33"/>
      <c r="RAH2" s="33"/>
      <c r="RAI2" s="33"/>
      <c r="RAJ2" s="33"/>
      <c r="RAK2" s="33"/>
      <c r="RAL2" s="33"/>
      <c r="RAM2" s="33"/>
      <c r="RAN2" s="33"/>
      <c r="RAO2" s="33"/>
      <c r="RAP2" s="33"/>
      <c r="RAQ2" s="33"/>
      <c r="RAR2" s="33"/>
      <c r="RAS2" s="33"/>
      <c r="RAT2" s="33"/>
      <c r="RAU2" s="33"/>
      <c r="RAV2" s="33"/>
      <c r="RAW2" s="33"/>
      <c r="RAX2" s="33"/>
      <c r="RAY2" s="33"/>
      <c r="RAZ2" s="33"/>
      <c r="RBA2" s="33"/>
      <c r="RBB2" s="33"/>
      <c r="RBC2" s="33"/>
      <c r="RBD2" s="33"/>
      <c r="RBE2" s="33"/>
      <c r="RBF2" s="33"/>
      <c r="RBG2" s="33"/>
      <c r="RBH2" s="33"/>
      <c r="RBI2" s="33"/>
      <c r="RBJ2" s="33"/>
      <c r="RBK2" s="33"/>
      <c r="RBL2" s="33"/>
      <c r="RBM2" s="33"/>
      <c r="RBN2" s="33"/>
      <c r="RBO2" s="33"/>
      <c r="RBP2" s="33"/>
      <c r="RBQ2" s="33"/>
      <c r="RBR2" s="33"/>
      <c r="RBS2" s="33"/>
      <c r="RBT2" s="33"/>
      <c r="RBU2" s="33"/>
      <c r="RBV2" s="33"/>
      <c r="RBW2" s="33"/>
      <c r="RBX2" s="33"/>
      <c r="RBY2" s="33"/>
      <c r="RBZ2" s="33"/>
      <c r="RCA2" s="33"/>
      <c r="RCB2" s="33"/>
      <c r="RCC2" s="33"/>
      <c r="RCD2" s="33"/>
      <c r="RCE2" s="33"/>
      <c r="RCF2" s="33"/>
      <c r="RCG2" s="33"/>
      <c r="RCH2" s="33"/>
      <c r="RCI2" s="33"/>
      <c r="RCJ2" s="33"/>
      <c r="RCK2" s="33"/>
      <c r="RCL2" s="33"/>
      <c r="RCM2" s="33"/>
      <c r="RCN2" s="33"/>
      <c r="RCO2" s="33"/>
      <c r="RCP2" s="33"/>
      <c r="RCQ2" s="33"/>
      <c r="RCR2" s="33"/>
      <c r="RCS2" s="33"/>
      <c r="RCT2" s="33"/>
      <c r="RCU2" s="33"/>
      <c r="RCV2" s="33"/>
      <c r="RCW2" s="33"/>
      <c r="RCX2" s="33"/>
      <c r="RCY2" s="33"/>
      <c r="RCZ2" s="33"/>
      <c r="RDA2" s="33"/>
      <c r="RDB2" s="33"/>
      <c r="RDC2" s="33"/>
      <c r="RDD2" s="33"/>
      <c r="RDE2" s="33"/>
      <c r="RDF2" s="33"/>
      <c r="RDG2" s="33"/>
      <c r="RDH2" s="33"/>
      <c r="RDI2" s="33"/>
      <c r="RDJ2" s="33"/>
      <c r="RDK2" s="33"/>
      <c r="RDL2" s="33"/>
      <c r="RDM2" s="33"/>
      <c r="RDN2" s="33"/>
      <c r="RDO2" s="33"/>
      <c r="RDP2" s="33"/>
      <c r="RDQ2" s="33"/>
      <c r="RDR2" s="33"/>
      <c r="RDS2" s="33"/>
      <c r="RDT2" s="33"/>
      <c r="RDU2" s="33"/>
      <c r="RDV2" s="33"/>
      <c r="RDW2" s="33"/>
      <c r="RDX2" s="33"/>
      <c r="RDY2" s="33"/>
      <c r="RDZ2" s="33"/>
      <c r="REA2" s="33"/>
      <c r="REB2" s="33"/>
      <c r="REC2" s="33"/>
      <c r="RED2" s="33"/>
      <c r="REE2" s="33"/>
      <c r="REF2" s="33"/>
      <c r="REG2" s="33"/>
      <c r="REH2" s="33"/>
      <c r="REI2" s="33"/>
      <c r="REJ2" s="33"/>
      <c r="REK2" s="33"/>
      <c r="REL2" s="33"/>
      <c r="REM2" s="33"/>
      <c r="REN2" s="33"/>
      <c r="REO2" s="33"/>
      <c r="REP2" s="33"/>
      <c r="REQ2" s="33"/>
      <c r="RER2" s="33"/>
      <c r="RES2" s="33"/>
      <c r="RET2" s="33"/>
      <c r="REU2" s="33"/>
      <c r="REV2" s="33"/>
      <c r="REW2" s="33"/>
      <c r="REX2" s="33"/>
      <c r="REY2" s="33"/>
      <c r="REZ2" s="33"/>
      <c r="RFA2" s="33"/>
      <c r="RFB2" s="33"/>
      <c r="RFC2" s="33"/>
      <c r="RFD2" s="33"/>
      <c r="RFE2" s="33"/>
      <c r="RFF2" s="33"/>
      <c r="RFG2" s="33"/>
      <c r="RFH2" s="33"/>
      <c r="RFI2" s="33"/>
      <c r="RFJ2" s="33"/>
      <c r="RFK2" s="33"/>
      <c r="RFL2" s="33"/>
      <c r="RFM2" s="33"/>
      <c r="RFN2" s="33"/>
      <c r="RFO2" s="33"/>
      <c r="RFP2" s="33"/>
      <c r="RFQ2" s="33"/>
      <c r="RFR2" s="33"/>
      <c r="RFS2" s="33"/>
      <c r="RFT2" s="33"/>
      <c r="RFU2" s="33"/>
      <c r="RFV2" s="33"/>
      <c r="RFW2" s="33"/>
      <c r="RFX2" s="33"/>
      <c r="RFY2" s="33"/>
      <c r="RFZ2" s="33"/>
      <c r="RGA2" s="33"/>
      <c r="RGB2" s="33"/>
      <c r="RGC2" s="33"/>
      <c r="RGD2" s="33"/>
      <c r="RGE2" s="33"/>
      <c r="RGF2" s="33"/>
      <c r="RGG2" s="33"/>
      <c r="RGH2" s="33"/>
      <c r="RGI2" s="33"/>
      <c r="RGJ2" s="33"/>
      <c r="RGK2" s="33"/>
      <c r="RGL2" s="33"/>
      <c r="RGM2" s="33"/>
      <c r="RGN2" s="33"/>
      <c r="RGO2" s="33"/>
      <c r="RGP2" s="33"/>
      <c r="RGQ2" s="33"/>
      <c r="RGR2" s="33"/>
      <c r="RGS2" s="33"/>
      <c r="RGT2" s="33"/>
      <c r="RGU2" s="33"/>
      <c r="RGV2" s="33"/>
      <c r="RGW2" s="33"/>
      <c r="RGX2" s="33"/>
      <c r="RGY2" s="33"/>
      <c r="RGZ2" s="33"/>
      <c r="RHA2" s="33"/>
      <c r="RHB2" s="33"/>
      <c r="RHC2" s="33"/>
      <c r="RHD2" s="33"/>
      <c r="RHE2" s="33"/>
      <c r="RHF2" s="33"/>
      <c r="RHG2" s="33"/>
      <c r="RHH2" s="33"/>
      <c r="RHI2" s="33"/>
      <c r="RHJ2" s="33"/>
      <c r="RHK2" s="33"/>
      <c r="RHL2" s="33"/>
      <c r="RHM2" s="33"/>
      <c r="RHN2" s="33"/>
      <c r="RHO2" s="33"/>
      <c r="RHP2" s="33"/>
      <c r="RHQ2" s="33"/>
      <c r="RHR2" s="33"/>
      <c r="RHS2" s="33"/>
      <c r="RHT2" s="33"/>
      <c r="RHU2" s="33"/>
      <c r="RHV2" s="33"/>
      <c r="RHW2" s="33"/>
      <c r="RHX2" s="33"/>
      <c r="RHY2" s="33"/>
      <c r="RHZ2" s="33"/>
      <c r="RIA2" s="33"/>
      <c r="RIB2" s="33"/>
      <c r="RIC2" s="33"/>
      <c r="RID2" s="33"/>
      <c r="RIE2" s="33"/>
      <c r="RIF2" s="33"/>
      <c r="RIG2" s="33"/>
      <c r="RIH2" s="33"/>
      <c r="RII2" s="33"/>
      <c r="RIJ2" s="33"/>
      <c r="RIK2" s="33"/>
      <c r="RIL2" s="33"/>
      <c r="RIM2" s="33"/>
      <c r="RIN2" s="33"/>
      <c r="RIO2" s="33"/>
      <c r="RIP2" s="33"/>
      <c r="RIQ2" s="33"/>
      <c r="RIR2" s="33"/>
      <c r="RIS2" s="33"/>
      <c r="RIT2" s="33"/>
      <c r="RIU2" s="33"/>
      <c r="RIV2" s="33"/>
      <c r="RIW2" s="33"/>
      <c r="RIX2" s="33"/>
      <c r="RIY2" s="33"/>
      <c r="RIZ2" s="33"/>
      <c r="RJA2" s="33"/>
      <c r="RJB2" s="33"/>
      <c r="RJC2" s="33"/>
      <c r="RJD2" s="33"/>
      <c r="RJE2" s="33"/>
      <c r="RJF2" s="33"/>
      <c r="RJG2" s="33"/>
      <c r="RJH2" s="33"/>
      <c r="RJI2" s="33"/>
      <c r="RJJ2" s="33"/>
      <c r="RJK2" s="33"/>
      <c r="RJL2" s="33"/>
      <c r="RJM2" s="33"/>
      <c r="RJN2" s="33"/>
      <c r="RJO2" s="33"/>
      <c r="RJP2" s="33"/>
      <c r="RJQ2" s="33"/>
      <c r="RJR2" s="33"/>
      <c r="RJS2" s="33"/>
      <c r="RJT2" s="33"/>
      <c r="RJU2" s="33"/>
      <c r="RJV2" s="33"/>
      <c r="RJW2" s="33"/>
      <c r="RJX2" s="33"/>
      <c r="RJY2" s="33"/>
      <c r="RJZ2" s="33"/>
      <c r="RKA2" s="33"/>
      <c r="RKB2" s="33"/>
      <c r="RKC2" s="33"/>
      <c r="RKD2" s="33"/>
      <c r="RKE2" s="33"/>
      <c r="RKF2" s="33"/>
      <c r="RKG2" s="33"/>
      <c r="RKH2" s="33"/>
      <c r="RKI2" s="33"/>
      <c r="RKJ2" s="33"/>
      <c r="RKK2" s="33"/>
      <c r="RKL2" s="33"/>
      <c r="RKM2" s="33"/>
      <c r="RKN2" s="33"/>
      <c r="RKO2" s="33"/>
      <c r="RKP2" s="33"/>
      <c r="RKQ2" s="33"/>
      <c r="RKR2" s="33"/>
      <c r="RKS2" s="33"/>
      <c r="RKT2" s="33"/>
      <c r="RKU2" s="33"/>
      <c r="RKV2" s="33"/>
      <c r="RKW2" s="33"/>
      <c r="RKX2" s="33"/>
      <c r="RKY2" s="33"/>
      <c r="RKZ2" s="33"/>
      <c r="RLA2" s="33"/>
      <c r="RLB2" s="33"/>
      <c r="RLC2" s="33"/>
      <c r="RLD2" s="33"/>
      <c r="RLE2" s="33"/>
      <c r="RLF2" s="33"/>
      <c r="RLG2" s="33"/>
      <c r="RLH2" s="33"/>
      <c r="RLI2" s="33"/>
      <c r="RLJ2" s="33"/>
      <c r="RLK2" s="33"/>
      <c r="RLL2" s="33"/>
      <c r="RLM2" s="33"/>
      <c r="RLN2" s="33"/>
      <c r="RLO2" s="33"/>
      <c r="RLP2" s="33"/>
      <c r="RLQ2" s="33"/>
      <c r="RLR2" s="33"/>
      <c r="RLS2" s="33"/>
      <c r="RLT2" s="33"/>
      <c r="RLU2" s="33"/>
      <c r="RLV2" s="33"/>
      <c r="RLW2" s="33"/>
      <c r="RLX2" s="33"/>
      <c r="RLY2" s="33"/>
      <c r="RLZ2" s="33"/>
      <c r="RMA2" s="33"/>
      <c r="RMB2" s="33"/>
      <c r="RMC2" s="33"/>
      <c r="RMD2" s="33"/>
      <c r="RME2" s="33"/>
      <c r="RMF2" s="33"/>
      <c r="RMG2" s="33"/>
      <c r="RMH2" s="33"/>
      <c r="RMI2" s="33"/>
      <c r="RMJ2" s="33"/>
      <c r="RMK2" s="33"/>
      <c r="RML2" s="33"/>
      <c r="RMM2" s="33"/>
      <c r="RMN2" s="33"/>
      <c r="RMO2" s="33"/>
      <c r="RMP2" s="33"/>
      <c r="RMQ2" s="33"/>
      <c r="RMR2" s="33"/>
      <c r="RMS2" s="33"/>
      <c r="RMT2" s="33"/>
      <c r="RMU2" s="33"/>
      <c r="RMV2" s="33"/>
      <c r="RMW2" s="33"/>
      <c r="RMX2" s="33"/>
      <c r="RMY2" s="33"/>
      <c r="RMZ2" s="33"/>
      <c r="RNA2" s="33"/>
      <c r="RNB2" s="33"/>
      <c r="RNC2" s="33"/>
      <c r="RND2" s="33"/>
      <c r="RNE2" s="33"/>
      <c r="RNF2" s="33"/>
      <c r="RNG2" s="33"/>
      <c r="RNH2" s="33"/>
      <c r="RNI2" s="33"/>
      <c r="RNJ2" s="33"/>
      <c r="RNK2" s="33"/>
      <c r="RNL2" s="33"/>
      <c r="RNM2" s="33"/>
      <c r="RNN2" s="33"/>
      <c r="RNO2" s="33"/>
      <c r="RNP2" s="33"/>
      <c r="RNQ2" s="33"/>
      <c r="RNR2" s="33"/>
      <c r="RNS2" s="33"/>
      <c r="RNT2" s="33"/>
      <c r="RNU2" s="33"/>
      <c r="RNV2" s="33"/>
      <c r="RNW2" s="33"/>
      <c r="RNX2" s="33"/>
      <c r="RNY2" s="33"/>
      <c r="RNZ2" s="33"/>
      <c r="ROA2" s="33"/>
      <c r="ROB2" s="33"/>
      <c r="ROC2" s="33"/>
      <c r="ROD2" s="33"/>
      <c r="ROE2" s="33"/>
      <c r="ROF2" s="33"/>
      <c r="ROG2" s="33"/>
      <c r="ROH2" s="33"/>
      <c r="ROI2" s="33"/>
      <c r="ROJ2" s="33"/>
      <c r="ROK2" s="33"/>
      <c r="ROL2" s="33"/>
      <c r="ROM2" s="33"/>
      <c r="RON2" s="33"/>
      <c r="ROO2" s="33"/>
      <c r="ROP2" s="33"/>
      <c r="ROQ2" s="33"/>
      <c r="ROR2" s="33"/>
      <c r="ROS2" s="33"/>
      <c r="ROT2" s="33"/>
      <c r="ROU2" s="33"/>
      <c r="ROV2" s="33"/>
      <c r="ROW2" s="33"/>
      <c r="ROX2" s="33"/>
      <c r="ROY2" s="33"/>
      <c r="ROZ2" s="33"/>
      <c r="RPA2" s="33"/>
      <c r="RPB2" s="33"/>
      <c r="RPC2" s="33"/>
      <c r="RPD2" s="33"/>
      <c r="RPE2" s="33"/>
      <c r="RPF2" s="33"/>
      <c r="RPG2" s="33"/>
      <c r="RPH2" s="33"/>
      <c r="RPI2" s="33"/>
      <c r="RPJ2" s="33"/>
      <c r="RPK2" s="33"/>
      <c r="RPL2" s="33"/>
      <c r="RPM2" s="33"/>
      <c r="RPN2" s="33"/>
      <c r="RPO2" s="33"/>
      <c r="RPP2" s="33"/>
      <c r="RPQ2" s="33"/>
      <c r="RPR2" s="33"/>
      <c r="RPS2" s="33"/>
      <c r="RPT2" s="33"/>
      <c r="RPU2" s="33"/>
      <c r="RPV2" s="33"/>
      <c r="RPW2" s="33"/>
      <c r="RPX2" s="33"/>
      <c r="RPY2" s="33"/>
      <c r="RPZ2" s="33"/>
      <c r="RQA2" s="33"/>
      <c r="RQB2" s="33"/>
      <c r="RQC2" s="33"/>
      <c r="RQD2" s="33"/>
      <c r="RQE2" s="33"/>
      <c r="RQF2" s="33"/>
      <c r="RQG2" s="33"/>
      <c r="RQH2" s="33"/>
      <c r="RQI2" s="33"/>
      <c r="RQJ2" s="33"/>
      <c r="RQK2" s="33"/>
      <c r="RQL2" s="33"/>
      <c r="RQM2" s="33"/>
      <c r="RQN2" s="33"/>
      <c r="RQO2" s="33"/>
      <c r="RQP2" s="33"/>
      <c r="RQQ2" s="33"/>
      <c r="RQR2" s="33"/>
      <c r="RQS2" s="33"/>
      <c r="RQT2" s="33"/>
      <c r="RQU2" s="33"/>
      <c r="RQV2" s="33"/>
      <c r="RQW2" s="33"/>
      <c r="RQX2" s="33"/>
      <c r="RQY2" s="33"/>
      <c r="RQZ2" s="33"/>
      <c r="RRA2" s="33"/>
      <c r="RRB2" s="33"/>
      <c r="RRC2" s="33"/>
      <c r="RRD2" s="33"/>
      <c r="RRE2" s="33"/>
      <c r="RRF2" s="33"/>
      <c r="RRG2" s="33"/>
      <c r="RRH2" s="33"/>
      <c r="RRI2" s="33"/>
      <c r="RRJ2" s="33"/>
      <c r="RRK2" s="33"/>
      <c r="RRL2" s="33"/>
      <c r="RRM2" s="33"/>
      <c r="RRN2" s="33"/>
      <c r="RRO2" s="33"/>
      <c r="RRP2" s="33"/>
      <c r="RRQ2" s="33"/>
      <c r="RRR2" s="33"/>
      <c r="RRS2" s="33"/>
      <c r="RRT2" s="33"/>
      <c r="RRU2" s="33"/>
      <c r="RRV2" s="33"/>
      <c r="RRW2" s="33"/>
      <c r="RRX2" s="33"/>
      <c r="RRY2" s="33"/>
      <c r="RRZ2" s="33"/>
      <c r="RSA2" s="33"/>
      <c r="RSB2" s="33"/>
      <c r="RSC2" s="33"/>
      <c r="RSD2" s="33"/>
      <c r="RSE2" s="33"/>
      <c r="RSF2" s="33"/>
      <c r="RSG2" s="33"/>
      <c r="RSH2" s="33"/>
      <c r="RSI2" s="33"/>
      <c r="RSJ2" s="33"/>
      <c r="RSK2" s="33"/>
      <c r="RSL2" s="33"/>
      <c r="RSM2" s="33"/>
      <c r="RSN2" s="33"/>
      <c r="RSO2" s="33"/>
      <c r="RSP2" s="33"/>
      <c r="RSQ2" s="33"/>
      <c r="RSR2" s="33"/>
      <c r="RSS2" s="33"/>
      <c r="RST2" s="33"/>
      <c r="RSU2" s="33"/>
      <c r="RSV2" s="33"/>
      <c r="RSW2" s="33"/>
      <c r="RSX2" s="33"/>
      <c r="RSY2" s="33"/>
      <c r="RSZ2" s="33"/>
      <c r="RTA2" s="33"/>
      <c r="RTB2" s="33"/>
      <c r="RTC2" s="33"/>
      <c r="RTD2" s="33"/>
      <c r="RTE2" s="33"/>
      <c r="RTF2" s="33"/>
      <c r="RTG2" s="33"/>
      <c r="RTH2" s="33"/>
      <c r="RTI2" s="33"/>
      <c r="RTJ2" s="33"/>
      <c r="RTK2" s="33"/>
      <c r="RTL2" s="33"/>
      <c r="RTM2" s="33"/>
      <c r="RTN2" s="33"/>
      <c r="RTO2" s="33"/>
      <c r="RTP2" s="33"/>
      <c r="RTQ2" s="33"/>
      <c r="RTR2" s="33"/>
      <c r="RTS2" s="33"/>
      <c r="RTT2" s="33"/>
      <c r="RTU2" s="33"/>
      <c r="RTV2" s="33"/>
      <c r="RTW2" s="33"/>
      <c r="RTX2" s="33"/>
      <c r="RTY2" s="33"/>
      <c r="RTZ2" s="33"/>
      <c r="RUA2" s="33"/>
      <c r="RUB2" s="33"/>
      <c r="RUC2" s="33"/>
      <c r="RUD2" s="33"/>
      <c r="RUE2" s="33"/>
      <c r="RUF2" s="33"/>
      <c r="RUG2" s="33"/>
      <c r="RUH2" s="33"/>
      <c r="RUI2" s="33"/>
      <c r="RUJ2" s="33"/>
      <c r="RUK2" s="33"/>
      <c r="RUL2" s="33"/>
      <c r="RUM2" s="33"/>
      <c r="RUN2" s="33"/>
      <c r="RUO2" s="33"/>
      <c r="RUP2" s="33"/>
      <c r="RUQ2" s="33"/>
      <c r="RUR2" s="33"/>
      <c r="RUS2" s="33"/>
      <c r="RUT2" s="33"/>
      <c r="RUU2" s="33"/>
      <c r="RUV2" s="33"/>
      <c r="RUW2" s="33"/>
      <c r="RUX2" s="33"/>
      <c r="RUY2" s="33"/>
      <c r="RUZ2" s="33"/>
      <c r="RVA2" s="33"/>
      <c r="RVB2" s="33"/>
      <c r="RVC2" s="33"/>
      <c r="RVD2" s="33"/>
      <c r="RVE2" s="33"/>
      <c r="RVF2" s="33"/>
      <c r="RVG2" s="33"/>
      <c r="RVH2" s="33"/>
      <c r="RVI2" s="33"/>
      <c r="RVJ2" s="33"/>
      <c r="RVK2" s="33"/>
      <c r="RVL2" s="33"/>
      <c r="RVM2" s="33"/>
      <c r="RVN2" s="33"/>
      <c r="RVO2" s="33"/>
      <c r="RVP2" s="33"/>
      <c r="RVQ2" s="33"/>
      <c r="RVR2" s="33"/>
      <c r="RVS2" s="33"/>
      <c r="RVT2" s="33"/>
      <c r="RVU2" s="33"/>
      <c r="RVV2" s="33"/>
      <c r="RVW2" s="33"/>
      <c r="RVX2" s="33"/>
      <c r="RVY2" s="33"/>
      <c r="RVZ2" s="33"/>
      <c r="RWA2" s="33"/>
      <c r="RWB2" s="33"/>
      <c r="RWC2" s="33"/>
      <c r="RWD2" s="33"/>
      <c r="RWE2" s="33"/>
      <c r="RWF2" s="33"/>
      <c r="RWG2" s="33"/>
      <c r="RWH2" s="33"/>
      <c r="RWI2" s="33"/>
      <c r="RWJ2" s="33"/>
      <c r="RWK2" s="33"/>
      <c r="RWL2" s="33"/>
      <c r="RWM2" s="33"/>
      <c r="RWN2" s="33"/>
      <c r="RWO2" s="33"/>
      <c r="RWP2" s="33"/>
      <c r="RWQ2" s="33"/>
      <c r="RWR2" s="33"/>
      <c r="RWS2" s="33"/>
      <c r="RWT2" s="33"/>
      <c r="RWU2" s="33"/>
      <c r="RWV2" s="33"/>
      <c r="RWW2" s="33"/>
      <c r="RWX2" s="33"/>
      <c r="RWY2" s="33"/>
      <c r="RWZ2" s="33"/>
      <c r="RXA2" s="33"/>
      <c r="RXB2" s="33"/>
      <c r="RXC2" s="33"/>
      <c r="RXD2" s="33"/>
      <c r="RXE2" s="33"/>
      <c r="RXF2" s="33"/>
      <c r="RXG2" s="33"/>
      <c r="RXH2" s="33"/>
      <c r="RXI2" s="33"/>
      <c r="RXJ2" s="33"/>
      <c r="RXK2" s="33"/>
      <c r="RXL2" s="33"/>
      <c r="RXM2" s="33"/>
      <c r="RXN2" s="33"/>
      <c r="RXO2" s="33"/>
      <c r="RXP2" s="33"/>
      <c r="RXQ2" s="33"/>
      <c r="RXR2" s="33"/>
      <c r="RXS2" s="33"/>
      <c r="RXT2" s="33"/>
      <c r="RXU2" s="33"/>
      <c r="RXV2" s="33"/>
      <c r="RXW2" s="33"/>
      <c r="RXX2" s="33"/>
      <c r="RXY2" s="33"/>
      <c r="RXZ2" s="33"/>
      <c r="RYA2" s="33"/>
      <c r="RYB2" s="33"/>
      <c r="RYC2" s="33"/>
      <c r="RYD2" s="33"/>
      <c r="RYE2" s="33"/>
      <c r="RYF2" s="33"/>
      <c r="RYG2" s="33"/>
      <c r="RYH2" s="33"/>
      <c r="RYI2" s="33"/>
      <c r="RYJ2" s="33"/>
      <c r="RYK2" s="33"/>
      <c r="RYL2" s="33"/>
      <c r="RYM2" s="33"/>
      <c r="RYN2" s="33"/>
      <c r="RYO2" s="33"/>
      <c r="RYP2" s="33"/>
      <c r="RYQ2" s="33"/>
      <c r="RYR2" s="33"/>
      <c r="RYS2" s="33"/>
      <c r="RYT2" s="33"/>
      <c r="RYU2" s="33"/>
      <c r="RYV2" s="33"/>
      <c r="RYW2" s="33"/>
      <c r="RYX2" s="33"/>
      <c r="RYY2" s="33"/>
      <c r="RYZ2" s="33"/>
      <c r="RZA2" s="33"/>
      <c r="RZB2" s="33"/>
      <c r="RZC2" s="33"/>
      <c r="RZD2" s="33"/>
      <c r="RZE2" s="33"/>
      <c r="RZF2" s="33"/>
      <c r="RZG2" s="33"/>
      <c r="RZH2" s="33"/>
      <c r="RZI2" s="33"/>
      <c r="RZJ2" s="33"/>
      <c r="RZK2" s="33"/>
      <c r="RZL2" s="33"/>
      <c r="RZM2" s="33"/>
      <c r="RZN2" s="33"/>
      <c r="RZO2" s="33"/>
      <c r="RZP2" s="33"/>
      <c r="RZQ2" s="33"/>
      <c r="RZR2" s="33"/>
      <c r="RZS2" s="33"/>
      <c r="RZT2" s="33"/>
      <c r="RZU2" s="33"/>
      <c r="RZV2" s="33"/>
      <c r="RZW2" s="33"/>
      <c r="RZX2" s="33"/>
      <c r="RZY2" s="33"/>
      <c r="RZZ2" s="33"/>
      <c r="SAA2" s="33"/>
      <c r="SAB2" s="33"/>
      <c r="SAC2" s="33"/>
      <c r="SAD2" s="33"/>
      <c r="SAE2" s="33"/>
      <c r="SAF2" s="33"/>
      <c r="SAG2" s="33"/>
      <c r="SAH2" s="33"/>
      <c r="SAI2" s="33"/>
      <c r="SAJ2" s="33"/>
      <c r="SAK2" s="33"/>
      <c r="SAL2" s="33"/>
      <c r="SAM2" s="33"/>
      <c r="SAN2" s="33"/>
      <c r="SAO2" s="33"/>
      <c r="SAP2" s="33"/>
      <c r="SAQ2" s="33"/>
      <c r="SAR2" s="33"/>
      <c r="SAS2" s="33"/>
      <c r="SAT2" s="33"/>
      <c r="SAU2" s="33"/>
      <c r="SAV2" s="33"/>
      <c r="SAW2" s="33"/>
      <c r="SAX2" s="33"/>
      <c r="SAY2" s="33"/>
      <c r="SAZ2" s="33"/>
      <c r="SBA2" s="33"/>
      <c r="SBB2" s="33"/>
      <c r="SBC2" s="33"/>
      <c r="SBD2" s="33"/>
      <c r="SBE2" s="33"/>
      <c r="SBF2" s="33"/>
      <c r="SBG2" s="33"/>
      <c r="SBH2" s="33"/>
      <c r="SBI2" s="33"/>
      <c r="SBJ2" s="33"/>
      <c r="SBK2" s="33"/>
      <c r="SBL2" s="33"/>
      <c r="SBM2" s="33"/>
      <c r="SBN2" s="33"/>
      <c r="SBO2" s="33"/>
      <c r="SBP2" s="33"/>
      <c r="SBQ2" s="33"/>
      <c r="SBR2" s="33"/>
      <c r="SBS2" s="33"/>
      <c r="SBT2" s="33"/>
      <c r="SBU2" s="33"/>
      <c r="SBV2" s="33"/>
      <c r="SBW2" s="33"/>
      <c r="SBX2" s="33"/>
      <c r="SBY2" s="33"/>
      <c r="SBZ2" s="33"/>
      <c r="SCA2" s="33"/>
      <c r="SCB2" s="33"/>
      <c r="SCC2" s="33"/>
      <c r="SCD2" s="33"/>
      <c r="SCE2" s="33"/>
      <c r="SCF2" s="33"/>
      <c r="SCG2" s="33"/>
      <c r="SCH2" s="33"/>
      <c r="SCI2" s="33"/>
      <c r="SCJ2" s="33"/>
      <c r="SCK2" s="33"/>
      <c r="SCL2" s="33"/>
      <c r="SCM2" s="33"/>
      <c r="SCN2" s="33"/>
      <c r="SCO2" s="33"/>
      <c r="SCP2" s="33"/>
      <c r="SCQ2" s="33"/>
      <c r="SCR2" s="33"/>
      <c r="SCS2" s="33"/>
      <c r="SCT2" s="33"/>
      <c r="SCU2" s="33"/>
      <c r="SCV2" s="33"/>
      <c r="SCW2" s="33"/>
      <c r="SCX2" s="33"/>
      <c r="SCY2" s="33"/>
      <c r="SCZ2" s="33"/>
      <c r="SDA2" s="33"/>
      <c r="SDB2" s="33"/>
      <c r="SDC2" s="33"/>
      <c r="SDD2" s="33"/>
      <c r="SDE2" s="33"/>
      <c r="SDF2" s="33"/>
      <c r="SDG2" s="33"/>
      <c r="SDH2" s="33"/>
      <c r="SDI2" s="33"/>
      <c r="SDJ2" s="33"/>
      <c r="SDK2" s="33"/>
      <c r="SDL2" s="33"/>
      <c r="SDM2" s="33"/>
      <c r="SDN2" s="33"/>
      <c r="SDO2" s="33"/>
      <c r="SDP2" s="33"/>
      <c r="SDQ2" s="33"/>
      <c r="SDR2" s="33"/>
      <c r="SDS2" s="33"/>
      <c r="SDT2" s="33"/>
      <c r="SDU2" s="33"/>
      <c r="SDV2" s="33"/>
      <c r="SDW2" s="33"/>
      <c r="SDX2" s="33"/>
      <c r="SDY2" s="33"/>
      <c r="SDZ2" s="33"/>
      <c r="SEA2" s="33"/>
      <c r="SEB2" s="33"/>
      <c r="SEC2" s="33"/>
      <c r="SED2" s="33"/>
      <c r="SEE2" s="33"/>
      <c r="SEF2" s="33"/>
      <c r="SEG2" s="33"/>
      <c r="SEH2" s="33"/>
      <c r="SEI2" s="33"/>
      <c r="SEJ2" s="33"/>
      <c r="SEK2" s="33"/>
      <c r="SEL2" s="33"/>
      <c r="SEM2" s="33"/>
      <c r="SEN2" s="33"/>
      <c r="SEO2" s="33"/>
      <c r="SEP2" s="33"/>
      <c r="SEQ2" s="33"/>
      <c r="SER2" s="33"/>
      <c r="SES2" s="33"/>
      <c r="SET2" s="33"/>
      <c r="SEU2" s="33"/>
      <c r="SEV2" s="33"/>
      <c r="SEW2" s="33"/>
      <c r="SEX2" s="33"/>
      <c r="SEY2" s="33"/>
      <c r="SEZ2" s="33"/>
      <c r="SFA2" s="33"/>
      <c r="SFB2" s="33"/>
      <c r="SFC2" s="33"/>
      <c r="SFD2" s="33"/>
      <c r="SFE2" s="33"/>
      <c r="SFF2" s="33"/>
      <c r="SFG2" s="33"/>
      <c r="SFH2" s="33"/>
      <c r="SFI2" s="33"/>
      <c r="SFJ2" s="33"/>
      <c r="SFK2" s="33"/>
      <c r="SFL2" s="33"/>
      <c r="SFM2" s="33"/>
      <c r="SFN2" s="33"/>
      <c r="SFO2" s="33"/>
      <c r="SFP2" s="33"/>
      <c r="SFQ2" s="33"/>
      <c r="SFR2" s="33"/>
      <c r="SFS2" s="33"/>
      <c r="SFT2" s="33"/>
      <c r="SFU2" s="33"/>
      <c r="SFV2" s="33"/>
      <c r="SFW2" s="33"/>
      <c r="SFX2" s="33"/>
      <c r="SFY2" s="33"/>
      <c r="SFZ2" s="33"/>
      <c r="SGA2" s="33"/>
      <c r="SGB2" s="33"/>
      <c r="SGC2" s="33"/>
      <c r="SGD2" s="33"/>
      <c r="SGE2" s="33"/>
      <c r="SGF2" s="33"/>
      <c r="SGG2" s="33"/>
      <c r="SGH2" s="33"/>
      <c r="SGI2" s="33"/>
      <c r="SGJ2" s="33"/>
      <c r="SGK2" s="33"/>
      <c r="SGL2" s="33"/>
      <c r="SGM2" s="33"/>
      <c r="SGN2" s="33"/>
      <c r="SGO2" s="33"/>
      <c r="SGP2" s="33"/>
      <c r="SGQ2" s="33"/>
      <c r="SGR2" s="33"/>
      <c r="SGS2" s="33"/>
      <c r="SGT2" s="33"/>
      <c r="SGU2" s="33"/>
      <c r="SGV2" s="33"/>
      <c r="SGW2" s="33"/>
      <c r="SGX2" s="33"/>
      <c r="SGY2" s="33"/>
      <c r="SGZ2" s="33"/>
      <c r="SHA2" s="33"/>
      <c r="SHB2" s="33"/>
      <c r="SHC2" s="33"/>
      <c r="SHD2" s="33"/>
      <c r="SHE2" s="33"/>
      <c r="SHF2" s="33"/>
      <c r="SHG2" s="33"/>
      <c r="SHH2" s="33"/>
      <c r="SHI2" s="33"/>
      <c r="SHJ2" s="33"/>
      <c r="SHK2" s="33"/>
      <c r="SHL2" s="33"/>
      <c r="SHM2" s="33"/>
      <c r="SHN2" s="33"/>
      <c r="SHO2" s="33"/>
      <c r="SHP2" s="33"/>
      <c r="SHQ2" s="33"/>
      <c r="SHR2" s="33"/>
      <c r="SHS2" s="33"/>
      <c r="SHT2" s="33"/>
      <c r="SHU2" s="33"/>
      <c r="SHV2" s="33"/>
      <c r="SHW2" s="33"/>
      <c r="SHX2" s="33"/>
      <c r="SHY2" s="33"/>
      <c r="SHZ2" s="33"/>
      <c r="SIA2" s="33"/>
      <c r="SIB2" s="33"/>
      <c r="SIC2" s="33"/>
      <c r="SID2" s="33"/>
      <c r="SIE2" s="33"/>
      <c r="SIF2" s="33"/>
      <c r="SIG2" s="33"/>
      <c r="SIH2" s="33"/>
      <c r="SII2" s="33"/>
      <c r="SIJ2" s="33"/>
      <c r="SIK2" s="33"/>
      <c r="SIL2" s="33"/>
      <c r="SIM2" s="33"/>
      <c r="SIN2" s="33"/>
      <c r="SIO2" s="33"/>
      <c r="SIP2" s="33"/>
      <c r="SIQ2" s="33"/>
      <c r="SIR2" s="33"/>
      <c r="SIS2" s="33"/>
      <c r="SIT2" s="33"/>
      <c r="SIU2" s="33"/>
      <c r="SIV2" s="33"/>
      <c r="SIW2" s="33"/>
      <c r="SIX2" s="33"/>
      <c r="SIY2" s="33"/>
      <c r="SIZ2" s="33"/>
      <c r="SJA2" s="33"/>
      <c r="SJB2" s="33"/>
      <c r="SJC2" s="33"/>
      <c r="SJD2" s="33"/>
      <c r="SJE2" s="33"/>
      <c r="SJF2" s="33"/>
      <c r="SJG2" s="33"/>
      <c r="SJH2" s="33"/>
      <c r="SJI2" s="33"/>
      <c r="SJJ2" s="33"/>
      <c r="SJK2" s="33"/>
      <c r="SJL2" s="33"/>
      <c r="SJM2" s="33"/>
      <c r="SJN2" s="33"/>
      <c r="SJO2" s="33"/>
      <c r="SJP2" s="33"/>
      <c r="SJQ2" s="33"/>
      <c r="SJR2" s="33"/>
      <c r="SJS2" s="33"/>
      <c r="SJT2" s="33"/>
      <c r="SJU2" s="33"/>
      <c r="SJV2" s="33"/>
      <c r="SJW2" s="33"/>
      <c r="SJX2" s="33"/>
      <c r="SJY2" s="33"/>
      <c r="SJZ2" s="33"/>
      <c r="SKA2" s="33"/>
      <c r="SKB2" s="33"/>
      <c r="SKC2" s="33"/>
      <c r="SKD2" s="33"/>
      <c r="SKE2" s="33"/>
      <c r="SKF2" s="33"/>
      <c r="SKG2" s="33"/>
      <c r="SKH2" s="33"/>
      <c r="SKI2" s="33"/>
      <c r="SKJ2" s="33"/>
      <c r="SKK2" s="33"/>
      <c r="SKL2" s="33"/>
      <c r="SKM2" s="33"/>
      <c r="SKN2" s="33"/>
      <c r="SKO2" s="33"/>
      <c r="SKP2" s="33"/>
      <c r="SKQ2" s="33"/>
      <c r="SKR2" s="33"/>
      <c r="SKS2" s="33"/>
      <c r="SKT2" s="33"/>
      <c r="SKU2" s="33"/>
      <c r="SKV2" s="33"/>
      <c r="SKW2" s="33"/>
      <c r="SKX2" s="33"/>
      <c r="SKY2" s="33"/>
      <c r="SKZ2" s="33"/>
      <c r="SLA2" s="33"/>
      <c r="SLB2" s="33"/>
      <c r="SLC2" s="33"/>
      <c r="SLD2" s="33"/>
      <c r="SLE2" s="33"/>
      <c r="SLF2" s="33"/>
      <c r="SLG2" s="33"/>
      <c r="SLH2" s="33"/>
      <c r="SLI2" s="33"/>
      <c r="SLJ2" s="33"/>
      <c r="SLK2" s="33"/>
      <c r="SLL2" s="33"/>
      <c r="SLM2" s="33"/>
      <c r="SLN2" s="33"/>
      <c r="SLO2" s="33"/>
      <c r="SLP2" s="33"/>
      <c r="SLQ2" s="33"/>
      <c r="SLR2" s="33"/>
      <c r="SLS2" s="33"/>
      <c r="SLT2" s="33"/>
      <c r="SLU2" s="33"/>
      <c r="SLV2" s="33"/>
      <c r="SLW2" s="33"/>
      <c r="SLX2" s="33"/>
      <c r="SLY2" s="33"/>
      <c r="SLZ2" s="33"/>
      <c r="SMA2" s="33"/>
      <c r="SMB2" s="33"/>
      <c r="SMC2" s="33"/>
      <c r="SMD2" s="33"/>
      <c r="SME2" s="33"/>
      <c r="SMF2" s="33"/>
      <c r="SMG2" s="33"/>
      <c r="SMH2" s="33"/>
      <c r="SMI2" s="33"/>
      <c r="SMJ2" s="33"/>
      <c r="SMK2" s="33"/>
      <c r="SML2" s="33"/>
      <c r="SMM2" s="33"/>
      <c r="SMN2" s="33"/>
      <c r="SMO2" s="33"/>
      <c r="SMP2" s="33"/>
      <c r="SMQ2" s="33"/>
      <c r="SMR2" s="33"/>
      <c r="SMS2" s="33"/>
      <c r="SMT2" s="33"/>
      <c r="SMU2" s="33"/>
      <c r="SMV2" s="33"/>
      <c r="SMW2" s="33"/>
      <c r="SMX2" s="33"/>
      <c r="SMY2" s="33"/>
      <c r="SMZ2" s="33"/>
      <c r="SNA2" s="33"/>
      <c r="SNB2" s="33"/>
      <c r="SNC2" s="33"/>
      <c r="SND2" s="33"/>
      <c r="SNE2" s="33"/>
      <c r="SNF2" s="33"/>
      <c r="SNG2" s="33"/>
      <c r="SNH2" s="33"/>
      <c r="SNI2" s="33"/>
      <c r="SNJ2" s="33"/>
      <c r="SNK2" s="33"/>
      <c r="SNL2" s="33"/>
      <c r="SNM2" s="33"/>
      <c r="SNN2" s="33"/>
      <c r="SNO2" s="33"/>
      <c r="SNP2" s="33"/>
      <c r="SNQ2" s="33"/>
      <c r="SNR2" s="33"/>
      <c r="SNS2" s="33"/>
      <c r="SNT2" s="33"/>
      <c r="SNU2" s="33"/>
      <c r="SNV2" s="33"/>
      <c r="SNW2" s="33"/>
      <c r="SNX2" s="33"/>
      <c r="SNY2" s="33"/>
      <c r="SNZ2" s="33"/>
      <c r="SOA2" s="33"/>
      <c r="SOB2" s="33"/>
      <c r="SOC2" s="33"/>
      <c r="SOD2" s="33"/>
      <c r="SOE2" s="33"/>
      <c r="SOF2" s="33"/>
      <c r="SOG2" s="33"/>
      <c r="SOH2" s="33"/>
      <c r="SOI2" s="33"/>
      <c r="SOJ2" s="33"/>
      <c r="SOK2" s="33"/>
      <c r="SOL2" s="33"/>
      <c r="SOM2" s="33"/>
      <c r="SON2" s="33"/>
      <c r="SOO2" s="33"/>
      <c r="SOP2" s="33"/>
      <c r="SOQ2" s="33"/>
      <c r="SOR2" s="33"/>
      <c r="SOS2" s="33"/>
      <c r="SOT2" s="33"/>
      <c r="SOU2" s="33"/>
      <c r="SOV2" s="33"/>
      <c r="SOW2" s="33"/>
      <c r="SOX2" s="33"/>
      <c r="SOY2" s="33"/>
      <c r="SOZ2" s="33"/>
      <c r="SPA2" s="33"/>
      <c r="SPB2" s="33"/>
      <c r="SPC2" s="33"/>
      <c r="SPD2" s="33"/>
      <c r="SPE2" s="33"/>
      <c r="SPF2" s="33"/>
      <c r="SPG2" s="33"/>
      <c r="SPH2" s="33"/>
      <c r="SPI2" s="33"/>
      <c r="SPJ2" s="33"/>
      <c r="SPK2" s="33"/>
      <c r="SPL2" s="33"/>
      <c r="SPM2" s="33"/>
      <c r="SPN2" s="33"/>
      <c r="SPO2" s="33"/>
      <c r="SPP2" s="33"/>
      <c r="SPQ2" s="33"/>
      <c r="SPR2" s="33"/>
      <c r="SPS2" s="33"/>
      <c r="SPT2" s="33"/>
      <c r="SPU2" s="33"/>
      <c r="SPV2" s="33"/>
      <c r="SPW2" s="33"/>
      <c r="SPX2" s="33"/>
      <c r="SPY2" s="33"/>
      <c r="SPZ2" s="33"/>
      <c r="SQA2" s="33"/>
      <c r="SQB2" s="33"/>
      <c r="SQC2" s="33"/>
      <c r="SQD2" s="33"/>
      <c r="SQE2" s="33"/>
      <c r="SQF2" s="33"/>
      <c r="SQG2" s="33"/>
      <c r="SQH2" s="33"/>
      <c r="SQI2" s="33"/>
      <c r="SQJ2" s="33"/>
      <c r="SQK2" s="33"/>
      <c r="SQL2" s="33"/>
      <c r="SQM2" s="33"/>
      <c r="SQN2" s="33"/>
      <c r="SQO2" s="33"/>
      <c r="SQP2" s="33"/>
      <c r="SQQ2" s="33"/>
      <c r="SQR2" s="33"/>
      <c r="SQS2" s="33"/>
      <c r="SQT2" s="33"/>
      <c r="SQU2" s="33"/>
      <c r="SQV2" s="33"/>
      <c r="SQW2" s="33"/>
      <c r="SQX2" s="33"/>
      <c r="SQY2" s="33"/>
      <c r="SQZ2" s="33"/>
      <c r="SRA2" s="33"/>
      <c r="SRB2" s="33"/>
      <c r="SRC2" s="33"/>
      <c r="SRD2" s="33"/>
      <c r="SRE2" s="33"/>
      <c r="SRF2" s="33"/>
      <c r="SRG2" s="33"/>
      <c r="SRH2" s="33"/>
      <c r="SRI2" s="33"/>
      <c r="SRJ2" s="33"/>
      <c r="SRK2" s="33"/>
      <c r="SRL2" s="33"/>
      <c r="SRM2" s="33"/>
      <c r="SRN2" s="33"/>
      <c r="SRO2" s="33"/>
      <c r="SRP2" s="33"/>
      <c r="SRQ2" s="33"/>
      <c r="SRR2" s="33"/>
      <c r="SRS2" s="33"/>
      <c r="SRT2" s="33"/>
      <c r="SRU2" s="33"/>
      <c r="SRV2" s="33"/>
      <c r="SRW2" s="33"/>
      <c r="SRX2" s="33"/>
      <c r="SRY2" s="33"/>
      <c r="SRZ2" s="33"/>
      <c r="SSA2" s="33"/>
      <c r="SSB2" s="33"/>
      <c r="SSC2" s="33"/>
      <c r="SSD2" s="33"/>
      <c r="SSE2" s="33"/>
      <c r="SSF2" s="33"/>
      <c r="SSG2" s="33"/>
      <c r="SSH2" s="33"/>
      <c r="SSI2" s="33"/>
      <c r="SSJ2" s="33"/>
      <c r="SSK2" s="33"/>
      <c r="SSL2" s="33"/>
      <c r="SSM2" s="33"/>
      <c r="SSN2" s="33"/>
      <c r="SSO2" s="33"/>
      <c r="SSP2" s="33"/>
      <c r="SSQ2" s="33"/>
      <c r="SSR2" s="33"/>
      <c r="SSS2" s="33"/>
      <c r="SST2" s="33"/>
      <c r="SSU2" s="33"/>
      <c r="SSV2" s="33"/>
      <c r="SSW2" s="33"/>
      <c r="SSX2" s="33"/>
      <c r="SSY2" s="33"/>
      <c r="SSZ2" s="33"/>
      <c r="STA2" s="33"/>
      <c r="STB2" s="33"/>
      <c r="STC2" s="33"/>
      <c r="STD2" s="33"/>
      <c r="STE2" s="33"/>
      <c r="STF2" s="33"/>
      <c r="STG2" s="33"/>
      <c r="STH2" s="33"/>
      <c r="STI2" s="33"/>
      <c r="STJ2" s="33"/>
      <c r="STK2" s="33"/>
      <c r="STL2" s="33"/>
      <c r="STM2" s="33"/>
      <c r="STN2" s="33"/>
      <c r="STO2" s="33"/>
      <c r="STP2" s="33"/>
      <c r="STQ2" s="33"/>
      <c r="STR2" s="33"/>
      <c r="STS2" s="33"/>
      <c r="STT2" s="33"/>
      <c r="STU2" s="33"/>
      <c r="STV2" s="33"/>
      <c r="STW2" s="33"/>
      <c r="STX2" s="33"/>
      <c r="STY2" s="33"/>
      <c r="STZ2" s="33"/>
      <c r="SUA2" s="33"/>
      <c r="SUB2" s="33"/>
      <c r="SUC2" s="33"/>
      <c r="SUD2" s="33"/>
      <c r="SUE2" s="33"/>
      <c r="SUF2" s="33"/>
      <c r="SUG2" s="33"/>
      <c r="SUH2" s="33"/>
      <c r="SUI2" s="33"/>
      <c r="SUJ2" s="33"/>
      <c r="SUK2" s="33"/>
      <c r="SUL2" s="33"/>
      <c r="SUM2" s="33"/>
      <c r="SUN2" s="33"/>
      <c r="SUO2" s="33"/>
      <c r="SUP2" s="33"/>
      <c r="SUQ2" s="33"/>
      <c r="SUR2" s="33"/>
      <c r="SUS2" s="33"/>
      <c r="SUT2" s="33"/>
      <c r="SUU2" s="33"/>
      <c r="SUV2" s="33"/>
      <c r="SUW2" s="33"/>
      <c r="SUX2" s="33"/>
      <c r="SUY2" s="33"/>
      <c r="SUZ2" s="33"/>
      <c r="SVA2" s="33"/>
      <c r="SVB2" s="33"/>
      <c r="SVC2" s="33"/>
      <c r="SVD2" s="33"/>
      <c r="SVE2" s="33"/>
      <c r="SVF2" s="33"/>
      <c r="SVG2" s="33"/>
      <c r="SVH2" s="33"/>
      <c r="SVI2" s="33"/>
      <c r="SVJ2" s="33"/>
      <c r="SVK2" s="33"/>
      <c r="SVL2" s="33"/>
      <c r="SVM2" s="33"/>
      <c r="SVN2" s="33"/>
      <c r="SVO2" s="33"/>
      <c r="SVP2" s="33"/>
      <c r="SVQ2" s="33"/>
      <c r="SVR2" s="33"/>
      <c r="SVS2" s="33"/>
      <c r="SVT2" s="33"/>
      <c r="SVU2" s="33"/>
      <c r="SVV2" s="33"/>
      <c r="SVW2" s="33"/>
      <c r="SVX2" s="33"/>
      <c r="SVY2" s="33"/>
      <c r="SVZ2" s="33"/>
      <c r="SWA2" s="33"/>
      <c r="SWB2" s="33"/>
      <c r="SWC2" s="33"/>
      <c r="SWD2" s="33"/>
      <c r="SWE2" s="33"/>
      <c r="SWF2" s="33"/>
      <c r="SWG2" s="33"/>
      <c r="SWH2" s="33"/>
      <c r="SWI2" s="33"/>
      <c r="SWJ2" s="33"/>
      <c r="SWK2" s="33"/>
      <c r="SWL2" s="33"/>
      <c r="SWM2" s="33"/>
      <c r="SWN2" s="33"/>
      <c r="SWO2" s="33"/>
      <c r="SWP2" s="33"/>
      <c r="SWQ2" s="33"/>
      <c r="SWR2" s="33"/>
      <c r="SWS2" s="33"/>
      <c r="SWT2" s="33"/>
      <c r="SWU2" s="33"/>
      <c r="SWV2" s="33"/>
      <c r="SWW2" s="33"/>
      <c r="SWX2" s="33"/>
      <c r="SWY2" s="33"/>
      <c r="SWZ2" s="33"/>
      <c r="SXA2" s="33"/>
      <c r="SXB2" s="33"/>
      <c r="SXC2" s="33"/>
      <c r="SXD2" s="33"/>
      <c r="SXE2" s="33"/>
      <c r="SXF2" s="33"/>
      <c r="SXG2" s="33"/>
      <c r="SXH2" s="33"/>
      <c r="SXI2" s="33"/>
      <c r="SXJ2" s="33"/>
      <c r="SXK2" s="33"/>
      <c r="SXL2" s="33"/>
      <c r="SXM2" s="33"/>
      <c r="SXN2" s="33"/>
      <c r="SXO2" s="33"/>
      <c r="SXP2" s="33"/>
      <c r="SXQ2" s="33"/>
      <c r="SXR2" s="33"/>
      <c r="SXS2" s="33"/>
      <c r="SXT2" s="33"/>
      <c r="SXU2" s="33"/>
      <c r="SXV2" s="33"/>
      <c r="SXW2" s="33"/>
      <c r="SXX2" s="33"/>
      <c r="SXY2" s="33"/>
      <c r="SXZ2" s="33"/>
      <c r="SYA2" s="33"/>
      <c r="SYB2" s="33"/>
      <c r="SYC2" s="33"/>
      <c r="SYD2" s="33"/>
      <c r="SYE2" s="33"/>
      <c r="SYF2" s="33"/>
      <c r="SYG2" s="33"/>
      <c r="SYH2" s="33"/>
      <c r="SYI2" s="33"/>
      <c r="SYJ2" s="33"/>
      <c r="SYK2" s="33"/>
      <c r="SYL2" s="33"/>
      <c r="SYM2" s="33"/>
      <c r="SYN2" s="33"/>
      <c r="SYO2" s="33"/>
      <c r="SYP2" s="33"/>
      <c r="SYQ2" s="33"/>
      <c r="SYR2" s="33"/>
      <c r="SYS2" s="33"/>
      <c r="SYT2" s="33"/>
      <c r="SYU2" s="33"/>
      <c r="SYV2" s="33"/>
      <c r="SYW2" s="33"/>
      <c r="SYX2" s="33"/>
      <c r="SYY2" s="33"/>
      <c r="SYZ2" s="33"/>
      <c r="SZA2" s="33"/>
      <c r="SZB2" s="33"/>
      <c r="SZC2" s="33"/>
      <c r="SZD2" s="33"/>
      <c r="SZE2" s="33"/>
      <c r="SZF2" s="33"/>
      <c r="SZG2" s="33"/>
      <c r="SZH2" s="33"/>
      <c r="SZI2" s="33"/>
      <c r="SZJ2" s="33"/>
      <c r="SZK2" s="33"/>
      <c r="SZL2" s="33"/>
      <c r="SZM2" s="33"/>
      <c r="SZN2" s="33"/>
      <c r="SZO2" s="33"/>
      <c r="SZP2" s="33"/>
      <c r="SZQ2" s="33"/>
      <c r="SZR2" s="33"/>
      <c r="SZS2" s="33"/>
      <c r="SZT2" s="33"/>
      <c r="SZU2" s="33"/>
      <c r="SZV2" s="33"/>
      <c r="SZW2" s="33"/>
      <c r="SZX2" s="33"/>
      <c r="SZY2" s="33"/>
      <c r="SZZ2" s="33"/>
      <c r="TAA2" s="33"/>
      <c r="TAB2" s="33"/>
      <c r="TAC2" s="33"/>
      <c r="TAD2" s="33"/>
      <c r="TAE2" s="33"/>
      <c r="TAF2" s="33"/>
      <c r="TAG2" s="33"/>
      <c r="TAH2" s="33"/>
      <c r="TAI2" s="33"/>
      <c r="TAJ2" s="33"/>
      <c r="TAK2" s="33"/>
      <c r="TAL2" s="33"/>
      <c r="TAM2" s="33"/>
      <c r="TAN2" s="33"/>
      <c r="TAO2" s="33"/>
      <c r="TAP2" s="33"/>
      <c r="TAQ2" s="33"/>
      <c r="TAR2" s="33"/>
      <c r="TAS2" s="33"/>
      <c r="TAT2" s="33"/>
      <c r="TAU2" s="33"/>
      <c r="TAV2" s="33"/>
      <c r="TAW2" s="33"/>
      <c r="TAX2" s="33"/>
      <c r="TAY2" s="33"/>
      <c r="TAZ2" s="33"/>
      <c r="TBA2" s="33"/>
      <c r="TBB2" s="33"/>
      <c r="TBC2" s="33"/>
      <c r="TBD2" s="33"/>
      <c r="TBE2" s="33"/>
      <c r="TBF2" s="33"/>
      <c r="TBG2" s="33"/>
      <c r="TBH2" s="33"/>
      <c r="TBI2" s="33"/>
      <c r="TBJ2" s="33"/>
      <c r="TBK2" s="33"/>
      <c r="TBL2" s="33"/>
      <c r="TBM2" s="33"/>
      <c r="TBN2" s="33"/>
      <c r="TBO2" s="33"/>
      <c r="TBP2" s="33"/>
      <c r="TBQ2" s="33"/>
      <c r="TBR2" s="33"/>
      <c r="TBS2" s="33"/>
      <c r="TBT2" s="33"/>
      <c r="TBU2" s="33"/>
      <c r="TBV2" s="33"/>
      <c r="TBW2" s="33"/>
      <c r="TBX2" s="33"/>
      <c r="TBY2" s="33"/>
      <c r="TBZ2" s="33"/>
      <c r="TCA2" s="33"/>
      <c r="TCB2" s="33"/>
      <c r="TCC2" s="33"/>
      <c r="TCD2" s="33"/>
      <c r="TCE2" s="33"/>
      <c r="TCF2" s="33"/>
      <c r="TCG2" s="33"/>
      <c r="TCH2" s="33"/>
      <c r="TCI2" s="33"/>
      <c r="TCJ2" s="33"/>
      <c r="TCK2" s="33"/>
      <c r="TCL2" s="33"/>
      <c r="TCM2" s="33"/>
      <c r="TCN2" s="33"/>
      <c r="TCO2" s="33"/>
      <c r="TCP2" s="33"/>
      <c r="TCQ2" s="33"/>
      <c r="TCR2" s="33"/>
      <c r="TCS2" s="33"/>
      <c r="TCT2" s="33"/>
      <c r="TCU2" s="33"/>
      <c r="TCV2" s="33"/>
      <c r="TCW2" s="33"/>
      <c r="TCX2" s="33"/>
      <c r="TCY2" s="33"/>
      <c r="TCZ2" s="33"/>
      <c r="TDA2" s="33"/>
      <c r="TDB2" s="33"/>
      <c r="TDC2" s="33"/>
      <c r="TDD2" s="33"/>
      <c r="TDE2" s="33"/>
      <c r="TDF2" s="33"/>
      <c r="TDG2" s="33"/>
      <c r="TDH2" s="33"/>
      <c r="TDI2" s="33"/>
      <c r="TDJ2" s="33"/>
      <c r="TDK2" s="33"/>
      <c r="TDL2" s="33"/>
      <c r="TDM2" s="33"/>
      <c r="TDN2" s="33"/>
      <c r="TDO2" s="33"/>
      <c r="TDP2" s="33"/>
      <c r="TDQ2" s="33"/>
      <c r="TDR2" s="33"/>
      <c r="TDS2" s="33"/>
      <c r="TDT2" s="33"/>
      <c r="TDU2" s="33"/>
      <c r="TDV2" s="33"/>
      <c r="TDW2" s="33"/>
      <c r="TDX2" s="33"/>
      <c r="TDY2" s="33"/>
      <c r="TDZ2" s="33"/>
      <c r="TEA2" s="33"/>
      <c r="TEB2" s="33"/>
      <c r="TEC2" s="33"/>
      <c r="TED2" s="33"/>
      <c r="TEE2" s="33"/>
      <c r="TEF2" s="33"/>
      <c r="TEG2" s="33"/>
      <c r="TEH2" s="33"/>
      <c r="TEI2" s="33"/>
      <c r="TEJ2" s="33"/>
      <c r="TEK2" s="33"/>
      <c r="TEL2" s="33"/>
      <c r="TEM2" s="33"/>
      <c r="TEN2" s="33"/>
      <c r="TEO2" s="33"/>
      <c r="TEP2" s="33"/>
      <c r="TEQ2" s="33"/>
      <c r="TER2" s="33"/>
      <c r="TES2" s="33"/>
      <c r="TET2" s="33"/>
      <c r="TEU2" s="33"/>
      <c r="TEV2" s="33"/>
      <c r="TEW2" s="33"/>
      <c r="TEX2" s="33"/>
      <c r="TEY2" s="33"/>
      <c r="TEZ2" s="33"/>
      <c r="TFA2" s="33"/>
      <c r="TFB2" s="33"/>
      <c r="TFC2" s="33"/>
      <c r="TFD2" s="33"/>
      <c r="TFE2" s="33"/>
      <c r="TFF2" s="33"/>
      <c r="TFG2" s="33"/>
      <c r="TFH2" s="33"/>
      <c r="TFI2" s="33"/>
      <c r="TFJ2" s="33"/>
      <c r="TFK2" s="33"/>
      <c r="TFL2" s="33"/>
      <c r="TFM2" s="33"/>
      <c r="TFN2" s="33"/>
      <c r="TFO2" s="33"/>
      <c r="TFP2" s="33"/>
      <c r="TFQ2" s="33"/>
      <c r="TFR2" s="33"/>
      <c r="TFS2" s="33"/>
      <c r="TFT2" s="33"/>
      <c r="TFU2" s="33"/>
      <c r="TFV2" s="33"/>
      <c r="TFW2" s="33"/>
      <c r="TFX2" s="33"/>
      <c r="TFY2" s="33"/>
      <c r="TFZ2" s="33"/>
      <c r="TGA2" s="33"/>
      <c r="TGB2" s="33"/>
      <c r="TGC2" s="33"/>
      <c r="TGD2" s="33"/>
      <c r="TGE2" s="33"/>
      <c r="TGF2" s="33"/>
      <c r="TGG2" s="33"/>
      <c r="TGH2" s="33"/>
      <c r="TGI2" s="33"/>
      <c r="TGJ2" s="33"/>
      <c r="TGK2" s="33"/>
      <c r="TGL2" s="33"/>
      <c r="TGM2" s="33"/>
      <c r="TGN2" s="33"/>
      <c r="TGO2" s="33"/>
      <c r="TGP2" s="33"/>
      <c r="TGQ2" s="33"/>
      <c r="TGR2" s="33"/>
      <c r="TGS2" s="33"/>
      <c r="TGT2" s="33"/>
      <c r="TGU2" s="33"/>
      <c r="TGV2" s="33"/>
      <c r="TGW2" s="33"/>
      <c r="TGX2" s="33"/>
      <c r="TGY2" s="33"/>
      <c r="TGZ2" s="33"/>
      <c r="THA2" s="33"/>
      <c r="THB2" s="33"/>
      <c r="THC2" s="33"/>
      <c r="THD2" s="33"/>
      <c r="THE2" s="33"/>
      <c r="THF2" s="33"/>
      <c r="THG2" s="33"/>
      <c r="THH2" s="33"/>
      <c r="THI2" s="33"/>
      <c r="THJ2" s="33"/>
      <c r="THK2" s="33"/>
      <c r="THL2" s="33"/>
      <c r="THM2" s="33"/>
      <c r="THN2" s="33"/>
      <c r="THO2" s="33"/>
      <c r="THP2" s="33"/>
      <c r="THQ2" s="33"/>
      <c r="THR2" s="33"/>
      <c r="THS2" s="33"/>
      <c r="THT2" s="33"/>
      <c r="THU2" s="33"/>
      <c r="THV2" s="33"/>
      <c r="THW2" s="33"/>
      <c r="THX2" s="33"/>
      <c r="THY2" s="33"/>
      <c r="THZ2" s="33"/>
      <c r="TIA2" s="33"/>
      <c r="TIB2" s="33"/>
      <c r="TIC2" s="33"/>
      <c r="TID2" s="33"/>
      <c r="TIE2" s="33"/>
      <c r="TIF2" s="33"/>
      <c r="TIG2" s="33"/>
      <c r="TIH2" s="33"/>
      <c r="TII2" s="33"/>
      <c r="TIJ2" s="33"/>
      <c r="TIK2" s="33"/>
      <c r="TIL2" s="33"/>
      <c r="TIM2" s="33"/>
      <c r="TIN2" s="33"/>
      <c r="TIO2" s="33"/>
      <c r="TIP2" s="33"/>
      <c r="TIQ2" s="33"/>
      <c r="TIR2" s="33"/>
      <c r="TIS2" s="33"/>
      <c r="TIT2" s="33"/>
      <c r="TIU2" s="33"/>
      <c r="TIV2" s="33"/>
      <c r="TIW2" s="33"/>
      <c r="TIX2" s="33"/>
      <c r="TIY2" s="33"/>
      <c r="TIZ2" s="33"/>
      <c r="TJA2" s="33"/>
      <c r="TJB2" s="33"/>
      <c r="TJC2" s="33"/>
      <c r="TJD2" s="33"/>
      <c r="TJE2" s="33"/>
      <c r="TJF2" s="33"/>
      <c r="TJG2" s="33"/>
      <c r="TJH2" s="33"/>
      <c r="TJI2" s="33"/>
      <c r="TJJ2" s="33"/>
      <c r="TJK2" s="33"/>
      <c r="TJL2" s="33"/>
      <c r="TJM2" s="33"/>
      <c r="TJN2" s="33"/>
      <c r="TJO2" s="33"/>
      <c r="TJP2" s="33"/>
      <c r="TJQ2" s="33"/>
      <c r="TJR2" s="33"/>
      <c r="TJS2" s="33"/>
      <c r="TJT2" s="33"/>
      <c r="TJU2" s="33"/>
      <c r="TJV2" s="33"/>
      <c r="TJW2" s="33"/>
      <c r="TJX2" s="33"/>
      <c r="TJY2" s="33"/>
      <c r="TJZ2" s="33"/>
      <c r="TKA2" s="33"/>
      <c r="TKB2" s="33"/>
      <c r="TKC2" s="33"/>
      <c r="TKD2" s="33"/>
      <c r="TKE2" s="33"/>
      <c r="TKF2" s="33"/>
      <c r="TKG2" s="33"/>
      <c r="TKH2" s="33"/>
      <c r="TKI2" s="33"/>
      <c r="TKJ2" s="33"/>
      <c r="TKK2" s="33"/>
      <c r="TKL2" s="33"/>
      <c r="TKM2" s="33"/>
      <c r="TKN2" s="33"/>
      <c r="TKO2" s="33"/>
      <c r="TKP2" s="33"/>
      <c r="TKQ2" s="33"/>
      <c r="TKR2" s="33"/>
      <c r="TKS2" s="33"/>
      <c r="TKT2" s="33"/>
      <c r="TKU2" s="33"/>
      <c r="TKV2" s="33"/>
      <c r="TKW2" s="33"/>
      <c r="TKX2" s="33"/>
      <c r="TKY2" s="33"/>
      <c r="TKZ2" s="33"/>
      <c r="TLA2" s="33"/>
      <c r="TLB2" s="33"/>
      <c r="TLC2" s="33"/>
      <c r="TLD2" s="33"/>
      <c r="TLE2" s="33"/>
      <c r="TLF2" s="33"/>
      <c r="TLG2" s="33"/>
      <c r="TLH2" s="33"/>
      <c r="TLI2" s="33"/>
      <c r="TLJ2" s="33"/>
      <c r="TLK2" s="33"/>
      <c r="TLL2" s="33"/>
      <c r="TLM2" s="33"/>
      <c r="TLN2" s="33"/>
      <c r="TLO2" s="33"/>
      <c r="TLP2" s="33"/>
      <c r="TLQ2" s="33"/>
      <c r="TLR2" s="33"/>
      <c r="TLS2" s="33"/>
      <c r="TLT2" s="33"/>
      <c r="TLU2" s="33"/>
      <c r="TLV2" s="33"/>
      <c r="TLW2" s="33"/>
      <c r="TLX2" s="33"/>
      <c r="TLY2" s="33"/>
      <c r="TLZ2" s="33"/>
      <c r="TMA2" s="33"/>
      <c r="TMB2" s="33"/>
      <c r="TMC2" s="33"/>
      <c r="TMD2" s="33"/>
      <c r="TME2" s="33"/>
      <c r="TMF2" s="33"/>
      <c r="TMG2" s="33"/>
      <c r="TMH2" s="33"/>
      <c r="TMI2" s="33"/>
      <c r="TMJ2" s="33"/>
      <c r="TMK2" s="33"/>
      <c r="TML2" s="33"/>
      <c r="TMM2" s="33"/>
      <c r="TMN2" s="33"/>
      <c r="TMO2" s="33"/>
      <c r="TMP2" s="33"/>
      <c r="TMQ2" s="33"/>
      <c r="TMR2" s="33"/>
      <c r="TMS2" s="33"/>
      <c r="TMT2" s="33"/>
      <c r="TMU2" s="33"/>
      <c r="TMV2" s="33"/>
      <c r="TMW2" s="33"/>
      <c r="TMX2" s="33"/>
      <c r="TMY2" s="33"/>
      <c r="TMZ2" s="33"/>
      <c r="TNA2" s="33"/>
      <c r="TNB2" s="33"/>
      <c r="TNC2" s="33"/>
      <c r="TND2" s="33"/>
      <c r="TNE2" s="33"/>
      <c r="TNF2" s="33"/>
      <c r="TNG2" s="33"/>
      <c r="TNH2" s="33"/>
      <c r="TNI2" s="33"/>
      <c r="TNJ2" s="33"/>
      <c r="TNK2" s="33"/>
      <c r="TNL2" s="33"/>
      <c r="TNM2" s="33"/>
      <c r="TNN2" s="33"/>
      <c r="TNO2" s="33"/>
      <c r="TNP2" s="33"/>
      <c r="TNQ2" s="33"/>
      <c r="TNR2" s="33"/>
      <c r="TNS2" s="33"/>
      <c r="TNT2" s="33"/>
      <c r="TNU2" s="33"/>
      <c r="TNV2" s="33"/>
      <c r="TNW2" s="33"/>
      <c r="TNX2" s="33"/>
      <c r="TNY2" s="33"/>
      <c r="TNZ2" s="33"/>
      <c r="TOA2" s="33"/>
      <c r="TOB2" s="33"/>
      <c r="TOC2" s="33"/>
      <c r="TOD2" s="33"/>
      <c r="TOE2" s="33"/>
      <c r="TOF2" s="33"/>
      <c r="TOG2" s="33"/>
      <c r="TOH2" s="33"/>
      <c r="TOI2" s="33"/>
      <c r="TOJ2" s="33"/>
      <c r="TOK2" s="33"/>
      <c r="TOL2" s="33"/>
      <c r="TOM2" s="33"/>
      <c r="TON2" s="33"/>
      <c r="TOO2" s="33"/>
      <c r="TOP2" s="33"/>
      <c r="TOQ2" s="33"/>
      <c r="TOR2" s="33"/>
      <c r="TOS2" s="33"/>
      <c r="TOT2" s="33"/>
      <c r="TOU2" s="33"/>
      <c r="TOV2" s="33"/>
      <c r="TOW2" s="33"/>
      <c r="TOX2" s="33"/>
      <c r="TOY2" s="33"/>
      <c r="TOZ2" s="33"/>
      <c r="TPA2" s="33"/>
      <c r="TPB2" s="33"/>
      <c r="TPC2" s="33"/>
      <c r="TPD2" s="33"/>
      <c r="TPE2" s="33"/>
      <c r="TPF2" s="33"/>
      <c r="TPG2" s="33"/>
      <c r="TPH2" s="33"/>
      <c r="TPI2" s="33"/>
      <c r="TPJ2" s="33"/>
      <c r="TPK2" s="33"/>
      <c r="TPL2" s="33"/>
      <c r="TPM2" s="33"/>
      <c r="TPN2" s="33"/>
      <c r="TPO2" s="33"/>
      <c r="TPP2" s="33"/>
      <c r="TPQ2" s="33"/>
      <c r="TPR2" s="33"/>
      <c r="TPS2" s="33"/>
      <c r="TPT2" s="33"/>
      <c r="TPU2" s="33"/>
      <c r="TPV2" s="33"/>
      <c r="TPW2" s="33"/>
      <c r="TPX2" s="33"/>
      <c r="TPY2" s="33"/>
      <c r="TPZ2" s="33"/>
      <c r="TQA2" s="33"/>
      <c r="TQB2" s="33"/>
      <c r="TQC2" s="33"/>
      <c r="TQD2" s="33"/>
      <c r="TQE2" s="33"/>
      <c r="TQF2" s="33"/>
      <c r="TQG2" s="33"/>
      <c r="TQH2" s="33"/>
      <c r="TQI2" s="33"/>
      <c r="TQJ2" s="33"/>
      <c r="TQK2" s="33"/>
      <c r="TQL2" s="33"/>
      <c r="TQM2" s="33"/>
      <c r="TQN2" s="33"/>
      <c r="TQO2" s="33"/>
      <c r="TQP2" s="33"/>
      <c r="TQQ2" s="33"/>
      <c r="TQR2" s="33"/>
      <c r="TQS2" s="33"/>
      <c r="TQT2" s="33"/>
      <c r="TQU2" s="33"/>
      <c r="TQV2" s="33"/>
      <c r="TQW2" s="33"/>
      <c r="TQX2" s="33"/>
      <c r="TQY2" s="33"/>
      <c r="TQZ2" s="33"/>
      <c r="TRA2" s="33"/>
      <c r="TRB2" s="33"/>
      <c r="TRC2" s="33"/>
      <c r="TRD2" s="33"/>
      <c r="TRE2" s="33"/>
      <c r="TRF2" s="33"/>
      <c r="TRG2" s="33"/>
      <c r="TRH2" s="33"/>
      <c r="TRI2" s="33"/>
      <c r="TRJ2" s="33"/>
      <c r="TRK2" s="33"/>
      <c r="TRL2" s="33"/>
      <c r="TRM2" s="33"/>
      <c r="TRN2" s="33"/>
      <c r="TRO2" s="33"/>
      <c r="TRP2" s="33"/>
      <c r="TRQ2" s="33"/>
      <c r="TRR2" s="33"/>
      <c r="TRS2" s="33"/>
      <c r="TRT2" s="33"/>
      <c r="TRU2" s="33"/>
      <c r="TRV2" s="33"/>
      <c r="TRW2" s="33"/>
      <c r="TRX2" s="33"/>
      <c r="TRY2" s="33"/>
      <c r="TRZ2" s="33"/>
      <c r="TSA2" s="33"/>
      <c r="TSB2" s="33"/>
      <c r="TSC2" s="33"/>
      <c r="TSD2" s="33"/>
      <c r="TSE2" s="33"/>
      <c r="TSF2" s="33"/>
      <c r="TSG2" s="33"/>
      <c r="TSH2" s="33"/>
      <c r="TSI2" s="33"/>
      <c r="TSJ2" s="33"/>
      <c r="TSK2" s="33"/>
      <c r="TSL2" s="33"/>
      <c r="TSM2" s="33"/>
      <c r="TSN2" s="33"/>
      <c r="TSO2" s="33"/>
      <c r="TSP2" s="33"/>
      <c r="TSQ2" s="33"/>
      <c r="TSR2" s="33"/>
      <c r="TSS2" s="33"/>
      <c r="TST2" s="33"/>
      <c r="TSU2" s="33"/>
      <c r="TSV2" s="33"/>
      <c r="TSW2" s="33"/>
      <c r="TSX2" s="33"/>
      <c r="TSY2" s="33"/>
      <c r="TSZ2" s="33"/>
      <c r="TTA2" s="33"/>
      <c r="TTB2" s="33"/>
      <c r="TTC2" s="33"/>
      <c r="TTD2" s="33"/>
      <c r="TTE2" s="33"/>
      <c r="TTF2" s="33"/>
      <c r="TTG2" s="33"/>
      <c r="TTH2" s="33"/>
      <c r="TTI2" s="33"/>
      <c r="TTJ2" s="33"/>
      <c r="TTK2" s="33"/>
      <c r="TTL2" s="33"/>
      <c r="TTM2" s="33"/>
      <c r="TTN2" s="33"/>
      <c r="TTO2" s="33"/>
      <c r="TTP2" s="33"/>
      <c r="TTQ2" s="33"/>
      <c r="TTR2" s="33"/>
      <c r="TTS2" s="33"/>
      <c r="TTT2" s="33"/>
      <c r="TTU2" s="33"/>
      <c r="TTV2" s="33"/>
      <c r="TTW2" s="33"/>
      <c r="TTX2" s="33"/>
      <c r="TTY2" s="33"/>
      <c r="TTZ2" s="33"/>
      <c r="TUA2" s="33"/>
      <c r="TUB2" s="33"/>
      <c r="TUC2" s="33"/>
      <c r="TUD2" s="33"/>
      <c r="TUE2" s="33"/>
      <c r="TUF2" s="33"/>
      <c r="TUG2" s="33"/>
      <c r="TUH2" s="33"/>
      <c r="TUI2" s="33"/>
      <c r="TUJ2" s="33"/>
      <c r="TUK2" s="33"/>
      <c r="TUL2" s="33"/>
      <c r="TUM2" s="33"/>
      <c r="TUN2" s="33"/>
      <c r="TUO2" s="33"/>
      <c r="TUP2" s="33"/>
      <c r="TUQ2" s="33"/>
      <c r="TUR2" s="33"/>
      <c r="TUS2" s="33"/>
      <c r="TUT2" s="33"/>
      <c r="TUU2" s="33"/>
      <c r="TUV2" s="33"/>
      <c r="TUW2" s="33"/>
      <c r="TUX2" s="33"/>
      <c r="TUY2" s="33"/>
      <c r="TUZ2" s="33"/>
      <c r="TVA2" s="33"/>
      <c r="TVB2" s="33"/>
      <c r="TVC2" s="33"/>
      <c r="TVD2" s="33"/>
      <c r="TVE2" s="33"/>
      <c r="TVF2" s="33"/>
      <c r="TVG2" s="33"/>
      <c r="TVH2" s="33"/>
      <c r="TVI2" s="33"/>
      <c r="TVJ2" s="33"/>
      <c r="TVK2" s="33"/>
      <c r="TVL2" s="33"/>
      <c r="TVM2" s="33"/>
      <c r="TVN2" s="33"/>
      <c r="TVO2" s="33"/>
      <c r="TVP2" s="33"/>
      <c r="TVQ2" s="33"/>
      <c r="TVR2" s="33"/>
      <c r="TVS2" s="33"/>
      <c r="TVT2" s="33"/>
      <c r="TVU2" s="33"/>
      <c r="TVV2" s="33"/>
      <c r="TVW2" s="33"/>
      <c r="TVX2" s="33"/>
      <c r="TVY2" s="33"/>
      <c r="TVZ2" s="33"/>
      <c r="TWA2" s="33"/>
      <c r="TWB2" s="33"/>
      <c r="TWC2" s="33"/>
      <c r="TWD2" s="33"/>
      <c r="TWE2" s="33"/>
      <c r="TWF2" s="33"/>
      <c r="TWG2" s="33"/>
      <c r="TWH2" s="33"/>
      <c r="TWI2" s="33"/>
      <c r="TWJ2" s="33"/>
      <c r="TWK2" s="33"/>
      <c r="TWL2" s="33"/>
      <c r="TWM2" s="33"/>
      <c r="TWN2" s="33"/>
      <c r="TWO2" s="33"/>
      <c r="TWP2" s="33"/>
      <c r="TWQ2" s="33"/>
      <c r="TWR2" s="33"/>
      <c r="TWS2" s="33"/>
      <c r="TWT2" s="33"/>
      <c r="TWU2" s="33"/>
      <c r="TWV2" s="33"/>
      <c r="TWW2" s="33"/>
      <c r="TWX2" s="33"/>
      <c r="TWY2" s="33"/>
      <c r="TWZ2" s="33"/>
      <c r="TXA2" s="33"/>
      <c r="TXB2" s="33"/>
      <c r="TXC2" s="33"/>
      <c r="TXD2" s="33"/>
      <c r="TXE2" s="33"/>
      <c r="TXF2" s="33"/>
      <c r="TXG2" s="33"/>
      <c r="TXH2" s="33"/>
      <c r="TXI2" s="33"/>
      <c r="TXJ2" s="33"/>
      <c r="TXK2" s="33"/>
      <c r="TXL2" s="33"/>
      <c r="TXM2" s="33"/>
      <c r="TXN2" s="33"/>
      <c r="TXO2" s="33"/>
      <c r="TXP2" s="33"/>
      <c r="TXQ2" s="33"/>
      <c r="TXR2" s="33"/>
      <c r="TXS2" s="33"/>
      <c r="TXT2" s="33"/>
      <c r="TXU2" s="33"/>
      <c r="TXV2" s="33"/>
      <c r="TXW2" s="33"/>
      <c r="TXX2" s="33"/>
      <c r="TXY2" s="33"/>
      <c r="TXZ2" s="33"/>
      <c r="TYA2" s="33"/>
      <c r="TYB2" s="33"/>
      <c r="TYC2" s="33"/>
      <c r="TYD2" s="33"/>
      <c r="TYE2" s="33"/>
      <c r="TYF2" s="33"/>
      <c r="TYG2" s="33"/>
      <c r="TYH2" s="33"/>
      <c r="TYI2" s="33"/>
      <c r="TYJ2" s="33"/>
      <c r="TYK2" s="33"/>
      <c r="TYL2" s="33"/>
      <c r="TYM2" s="33"/>
      <c r="TYN2" s="33"/>
      <c r="TYO2" s="33"/>
      <c r="TYP2" s="33"/>
      <c r="TYQ2" s="33"/>
      <c r="TYR2" s="33"/>
      <c r="TYS2" s="33"/>
      <c r="TYT2" s="33"/>
      <c r="TYU2" s="33"/>
      <c r="TYV2" s="33"/>
      <c r="TYW2" s="33"/>
      <c r="TYX2" s="33"/>
      <c r="TYY2" s="33"/>
      <c r="TYZ2" s="33"/>
      <c r="TZA2" s="33"/>
      <c r="TZB2" s="33"/>
      <c r="TZC2" s="33"/>
      <c r="TZD2" s="33"/>
      <c r="TZE2" s="33"/>
      <c r="TZF2" s="33"/>
      <c r="TZG2" s="33"/>
      <c r="TZH2" s="33"/>
      <c r="TZI2" s="33"/>
      <c r="TZJ2" s="33"/>
      <c r="TZK2" s="33"/>
      <c r="TZL2" s="33"/>
      <c r="TZM2" s="33"/>
      <c r="TZN2" s="33"/>
      <c r="TZO2" s="33"/>
      <c r="TZP2" s="33"/>
      <c r="TZQ2" s="33"/>
      <c r="TZR2" s="33"/>
      <c r="TZS2" s="33"/>
      <c r="TZT2" s="33"/>
      <c r="TZU2" s="33"/>
      <c r="TZV2" s="33"/>
      <c r="TZW2" s="33"/>
      <c r="TZX2" s="33"/>
      <c r="TZY2" s="33"/>
      <c r="TZZ2" s="33"/>
      <c r="UAA2" s="33"/>
      <c r="UAB2" s="33"/>
      <c r="UAC2" s="33"/>
      <c r="UAD2" s="33"/>
      <c r="UAE2" s="33"/>
      <c r="UAF2" s="33"/>
      <c r="UAG2" s="33"/>
      <c r="UAH2" s="33"/>
      <c r="UAI2" s="33"/>
      <c r="UAJ2" s="33"/>
      <c r="UAK2" s="33"/>
      <c r="UAL2" s="33"/>
      <c r="UAM2" s="33"/>
      <c r="UAN2" s="33"/>
      <c r="UAO2" s="33"/>
      <c r="UAP2" s="33"/>
      <c r="UAQ2" s="33"/>
      <c r="UAR2" s="33"/>
      <c r="UAS2" s="33"/>
      <c r="UAT2" s="33"/>
      <c r="UAU2" s="33"/>
      <c r="UAV2" s="33"/>
      <c r="UAW2" s="33"/>
      <c r="UAX2" s="33"/>
      <c r="UAY2" s="33"/>
      <c r="UAZ2" s="33"/>
      <c r="UBA2" s="33"/>
      <c r="UBB2" s="33"/>
      <c r="UBC2" s="33"/>
      <c r="UBD2" s="33"/>
      <c r="UBE2" s="33"/>
      <c r="UBF2" s="33"/>
      <c r="UBG2" s="33"/>
      <c r="UBH2" s="33"/>
      <c r="UBI2" s="33"/>
      <c r="UBJ2" s="33"/>
      <c r="UBK2" s="33"/>
      <c r="UBL2" s="33"/>
      <c r="UBM2" s="33"/>
      <c r="UBN2" s="33"/>
      <c r="UBO2" s="33"/>
      <c r="UBP2" s="33"/>
      <c r="UBQ2" s="33"/>
      <c r="UBR2" s="33"/>
      <c r="UBS2" s="33"/>
      <c r="UBT2" s="33"/>
      <c r="UBU2" s="33"/>
      <c r="UBV2" s="33"/>
      <c r="UBW2" s="33"/>
      <c r="UBX2" s="33"/>
      <c r="UBY2" s="33"/>
      <c r="UBZ2" s="33"/>
      <c r="UCA2" s="33"/>
      <c r="UCB2" s="33"/>
      <c r="UCC2" s="33"/>
      <c r="UCD2" s="33"/>
      <c r="UCE2" s="33"/>
      <c r="UCF2" s="33"/>
      <c r="UCG2" s="33"/>
      <c r="UCH2" s="33"/>
      <c r="UCI2" s="33"/>
      <c r="UCJ2" s="33"/>
      <c r="UCK2" s="33"/>
      <c r="UCL2" s="33"/>
      <c r="UCM2" s="33"/>
      <c r="UCN2" s="33"/>
      <c r="UCO2" s="33"/>
      <c r="UCP2" s="33"/>
      <c r="UCQ2" s="33"/>
      <c r="UCR2" s="33"/>
      <c r="UCS2" s="33"/>
      <c r="UCT2" s="33"/>
      <c r="UCU2" s="33"/>
      <c r="UCV2" s="33"/>
      <c r="UCW2" s="33"/>
      <c r="UCX2" s="33"/>
      <c r="UCY2" s="33"/>
      <c r="UCZ2" s="33"/>
      <c r="UDA2" s="33"/>
      <c r="UDB2" s="33"/>
      <c r="UDC2" s="33"/>
      <c r="UDD2" s="33"/>
      <c r="UDE2" s="33"/>
      <c r="UDF2" s="33"/>
      <c r="UDG2" s="33"/>
      <c r="UDH2" s="33"/>
      <c r="UDI2" s="33"/>
      <c r="UDJ2" s="33"/>
      <c r="UDK2" s="33"/>
      <c r="UDL2" s="33"/>
      <c r="UDM2" s="33"/>
      <c r="UDN2" s="33"/>
      <c r="UDO2" s="33"/>
      <c r="UDP2" s="33"/>
      <c r="UDQ2" s="33"/>
      <c r="UDR2" s="33"/>
      <c r="UDS2" s="33"/>
      <c r="UDT2" s="33"/>
      <c r="UDU2" s="33"/>
      <c r="UDV2" s="33"/>
      <c r="UDW2" s="33"/>
      <c r="UDX2" s="33"/>
      <c r="UDY2" s="33"/>
      <c r="UDZ2" s="33"/>
      <c r="UEA2" s="33"/>
      <c r="UEB2" s="33"/>
      <c r="UEC2" s="33"/>
      <c r="UED2" s="33"/>
      <c r="UEE2" s="33"/>
      <c r="UEF2" s="33"/>
      <c r="UEG2" s="33"/>
      <c r="UEH2" s="33"/>
      <c r="UEI2" s="33"/>
      <c r="UEJ2" s="33"/>
      <c r="UEK2" s="33"/>
      <c r="UEL2" s="33"/>
      <c r="UEM2" s="33"/>
      <c r="UEN2" s="33"/>
      <c r="UEO2" s="33"/>
      <c r="UEP2" s="33"/>
      <c r="UEQ2" s="33"/>
      <c r="UER2" s="33"/>
      <c r="UES2" s="33"/>
      <c r="UET2" s="33"/>
      <c r="UEU2" s="33"/>
      <c r="UEV2" s="33"/>
      <c r="UEW2" s="33"/>
      <c r="UEX2" s="33"/>
      <c r="UEY2" s="33"/>
      <c r="UEZ2" s="33"/>
      <c r="UFA2" s="33"/>
      <c r="UFB2" s="33"/>
      <c r="UFC2" s="33"/>
      <c r="UFD2" s="33"/>
      <c r="UFE2" s="33"/>
      <c r="UFF2" s="33"/>
      <c r="UFG2" s="33"/>
      <c r="UFH2" s="33"/>
      <c r="UFI2" s="33"/>
      <c r="UFJ2" s="33"/>
      <c r="UFK2" s="33"/>
      <c r="UFL2" s="33"/>
      <c r="UFM2" s="33"/>
      <c r="UFN2" s="33"/>
      <c r="UFO2" s="33"/>
      <c r="UFP2" s="33"/>
      <c r="UFQ2" s="33"/>
      <c r="UFR2" s="33"/>
      <c r="UFS2" s="33"/>
      <c r="UFT2" s="33"/>
      <c r="UFU2" s="33"/>
      <c r="UFV2" s="33"/>
      <c r="UFW2" s="33"/>
      <c r="UFX2" s="33"/>
      <c r="UFY2" s="33"/>
      <c r="UFZ2" s="33"/>
      <c r="UGA2" s="33"/>
      <c r="UGB2" s="33"/>
      <c r="UGC2" s="33"/>
      <c r="UGD2" s="33"/>
      <c r="UGE2" s="33"/>
      <c r="UGF2" s="33"/>
      <c r="UGG2" s="33"/>
      <c r="UGH2" s="33"/>
      <c r="UGI2" s="33"/>
      <c r="UGJ2" s="33"/>
      <c r="UGK2" s="33"/>
      <c r="UGL2" s="33"/>
      <c r="UGM2" s="33"/>
      <c r="UGN2" s="33"/>
      <c r="UGO2" s="33"/>
      <c r="UGP2" s="33"/>
      <c r="UGQ2" s="33"/>
      <c r="UGR2" s="33"/>
      <c r="UGS2" s="33"/>
      <c r="UGT2" s="33"/>
      <c r="UGU2" s="33"/>
      <c r="UGV2" s="33"/>
      <c r="UGW2" s="33"/>
      <c r="UGX2" s="33"/>
      <c r="UGY2" s="33"/>
      <c r="UGZ2" s="33"/>
      <c r="UHA2" s="33"/>
      <c r="UHB2" s="33"/>
      <c r="UHC2" s="33"/>
      <c r="UHD2" s="33"/>
      <c r="UHE2" s="33"/>
      <c r="UHF2" s="33"/>
      <c r="UHG2" s="33"/>
      <c r="UHH2" s="33"/>
      <c r="UHI2" s="33"/>
      <c r="UHJ2" s="33"/>
      <c r="UHK2" s="33"/>
      <c r="UHL2" s="33"/>
      <c r="UHM2" s="33"/>
      <c r="UHN2" s="33"/>
      <c r="UHO2" s="33"/>
      <c r="UHP2" s="33"/>
      <c r="UHQ2" s="33"/>
      <c r="UHR2" s="33"/>
      <c r="UHS2" s="33"/>
      <c r="UHT2" s="33"/>
      <c r="UHU2" s="33"/>
      <c r="UHV2" s="33"/>
      <c r="UHW2" s="33"/>
      <c r="UHX2" s="33"/>
      <c r="UHY2" s="33"/>
      <c r="UHZ2" s="33"/>
      <c r="UIA2" s="33"/>
      <c r="UIB2" s="33"/>
      <c r="UIC2" s="33"/>
      <c r="UID2" s="33"/>
      <c r="UIE2" s="33"/>
      <c r="UIF2" s="33"/>
      <c r="UIG2" s="33"/>
      <c r="UIH2" s="33"/>
      <c r="UII2" s="33"/>
      <c r="UIJ2" s="33"/>
      <c r="UIK2" s="33"/>
      <c r="UIL2" s="33"/>
      <c r="UIM2" s="33"/>
      <c r="UIN2" s="33"/>
      <c r="UIO2" s="33"/>
      <c r="UIP2" s="33"/>
      <c r="UIQ2" s="33"/>
      <c r="UIR2" s="33"/>
      <c r="UIS2" s="33"/>
      <c r="UIT2" s="33"/>
      <c r="UIU2" s="33"/>
      <c r="UIV2" s="33"/>
      <c r="UIW2" s="33"/>
      <c r="UIX2" s="33"/>
      <c r="UIY2" s="33"/>
      <c r="UIZ2" s="33"/>
      <c r="UJA2" s="33"/>
      <c r="UJB2" s="33"/>
      <c r="UJC2" s="33"/>
      <c r="UJD2" s="33"/>
      <c r="UJE2" s="33"/>
      <c r="UJF2" s="33"/>
      <c r="UJG2" s="33"/>
      <c r="UJH2" s="33"/>
      <c r="UJI2" s="33"/>
      <c r="UJJ2" s="33"/>
      <c r="UJK2" s="33"/>
      <c r="UJL2" s="33"/>
      <c r="UJM2" s="33"/>
      <c r="UJN2" s="33"/>
      <c r="UJO2" s="33"/>
      <c r="UJP2" s="33"/>
      <c r="UJQ2" s="33"/>
      <c r="UJR2" s="33"/>
      <c r="UJS2" s="33"/>
      <c r="UJT2" s="33"/>
      <c r="UJU2" s="33"/>
      <c r="UJV2" s="33"/>
      <c r="UJW2" s="33"/>
      <c r="UJX2" s="33"/>
      <c r="UJY2" s="33"/>
      <c r="UJZ2" s="33"/>
      <c r="UKA2" s="33"/>
      <c r="UKB2" s="33"/>
      <c r="UKC2" s="33"/>
      <c r="UKD2" s="33"/>
      <c r="UKE2" s="33"/>
      <c r="UKF2" s="33"/>
      <c r="UKG2" s="33"/>
      <c r="UKH2" s="33"/>
      <c r="UKI2" s="33"/>
      <c r="UKJ2" s="33"/>
      <c r="UKK2" s="33"/>
      <c r="UKL2" s="33"/>
      <c r="UKM2" s="33"/>
      <c r="UKN2" s="33"/>
      <c r="UKO2" s="33"/>
      <c r="UKP2" s="33"/>
      <c r="UKQ2" s="33"/>
      <c r="UKR2" s="33"/>
      <c r="UKS2" s="33"/>
      <c r="UKT2" s="33"/>
      <c r="UKU2" s="33"/>
      <c r="UKV2" s="33"/>
      <c r="UKW2" s="33"/>
      <c r="UKX2" s="33"/>
      <c r="UKY2" s="33"/>
      <c r="UKZ2" s="33"/>
      <c r="ULA2" s="33"/>
      <c r="ULB2" s="33"/>
      <c r="ULC2" s="33"/>
      <c r="ULD2" s="33"/>
      <c r="ULE2" s="33"/>
      <c r="ULF2" s="33"/>
      <c r="ULG2" s="33"/>
      <c r="ULH2" s="33"/>
      <c r="ULI2" s="33"/>
      <c r="ULJ2" s="33"/>
      <c r="ULK2" s="33"/>
      <c r="ULL2" s="33"/>
      <c r="ULM2" s="33"/>
      <c r="ULN2" s="33"/>
      <c r="ULO2" s="33"/>
      <c r="ULP2" s="33"/>
      <c r="ULQ2" s="33"/>
      <c r="ULR2" s="33"/>
      <c r="ULS2" s="33"/>
      <c r="ULT2" s="33"/>
      <c r="ULU2" s="33"/>
      <c r="ULV2" s="33"/>
      <c r="ULW2" s="33"/>
      <c r="ULX2" s="33"/>
      <c r="ULY2" s="33"/>
      <c r="ULZ2" s="33"/>
      <c r="UMA2" s="33"/>
      <c r="UMB2" s="33"/>
      <c r="UMC2" s="33"/>
      <c r="UMD2" s="33"/>
      <c r="UME2" s="33"/>
      <c r="UMF2" s="33"/>
      <c r="UMG2" s="33"/>
      <c r="UMH2" s="33"/>
      <c r="UMI2" s="33"/>
      <c r="UMJ2" s="33"/>
      <c r="UMK2" s="33"/>
      <c r="UML2" s="33"/>
      <c r="UMM2" s="33"/>
      <c r="UMN2" s="33"/>
      <c r="UMO2" s="33"/>
      <c r="UMP2" s="33"/>
      <c r="UMQ2" s="33"/>
      <c r="UMR2" s="33"/>
      <c r="UMS2" s="33"/>
      <c r="UMT2" s="33"/>
      <c r="UMU2" s="33"/>
      <c r="UMV2" s="33"/>
      <c r="UMW2" s="33"/>
      <c r="UMX2" s="33"/>
      <c r="UMY2" s="33"/>
      <c r="UMZ2" s="33"/>
      <c r="UNA2" s="33"/>
      <c r="UNB2" s="33"/>
      <c r="UNC2" s="33"/>
      <c r="UND2" s="33"/>
      <c r="UNE2" s="33"/>
      <c r="UNF2" s="33"/>
      <c r="UNG2" s="33"/>
      <c r="UNH2" s="33"/>
      <c r="UNI2" s="33"/>
      <c r="UNJ2" s="33"/>
      <c r="UNK2" s="33"/>
      <c r="UNL2" s="33"/>
      <c r="UNM2" s="33"/>
      <c r="UNN2" s="33"/>
      <c r="UNO2" s="33"/>
      <c r="UNP2" s="33"/>
      <c r="UNQ2" s="33"/>
      <c r="UNR2" s="33"/>
      <c r="UNS2" s="33"/>
      <c r="UNT2" s="33"/>
      <c r="UNU2" s="33"/>
      <c r="UNV2" s="33"/>
      <c r="UNW2" s="33"/>
      <c r="UNX2" s="33"/>
      <c r="UNY2" s="33"/>
      <c r="UNZ2" s="33"/>
      <c r="UOA2" s="33"/>
      <c r="UOB2" s="33"/>
      <c r="UOC2" s="33"/>
      <c r="UOD2" s="33"/>
      <c r="UOE2" s="33"/>
      <c r="UOF2" s="33"/>
      <c r="UOG2" s="33"/>
      <c r="UOH2" s="33"/>
      <c r="UOI2" s="33"/>
      <c r="UOJ2" s="33"/>
      <c r="UOK2" s="33"/>
      <c r="UOL2" s="33"/>
      <c r="UOM2" s="33"/>
      <c r="UON2" s="33"/>
      <c r="UOO2" s="33"/>
      <c r="UOP2" s="33"/>
      <c r="UOQ2" s="33"/>
      <c r="UOR2" s="33"/>
      <c r="UOS2" s="33"/>
      <c r="UOT2" s="33"/>
      <c r="UOU2" s="33"/>
      <c r="UOV2" s="33"/>
      <c r="UOW2" s="33"/>
      <c r="UOX2" s="33"/>
      <c r="UOY2" s="33"/>
      <c r="UOZ2" s="33"/>
      <c r="UPA2" s="33"/>
      <c r="UPB2" s="33"/>
      <c r="UPC2" s="33"/>
      <c r="UPD2" s="33"/>
      <c r="UPE2" s="33"/>
      <c r="UPF2" s="33"/>
      <c r="UPG2" s="33"/>
      <c r="UPH2" s="33"/>
      <c r="UPI2" s="33"/>
      <c r="UPJ2" s="33"/>
      <c r="UPK2" s="33"/>
      <c r="UPL2" s="33"/>
      <c r="UPM2" s="33"/>
      <c r="UPN2" s="33"/>
      <c r="UPO2" s="33"/>
      <c r="UPP2" s="33"/>
      <c r="UPQ2" s="33"/>
      <c r="UPR2" s="33"/>
      <c r="UPS2" s="33"/>
      <c r="UPT2" s="33"/>
      <c r="UPU2" s="33"/>
      <c r="UPV2" s="33"/>
      <c r="UPW2" s="33"/>
      <c r="UPX2" s="33"/>
      <c r="UPY2" s="33"/>
      <c r="UPZ2" s="33"/>
      <c r="UQA2" s="33"/>
      <c r="UQB2" s="33"/>
      <c r="UQC2" s="33"/>
      <c r="UQD2" s="33"/>
      <c r="UQE2" s="33"/>
      <c r="UQF2" s="33"/>
      <c r="UQG2" s="33"/>
      <c r="UQH2" s="33"/>
      <c r="UQI2" s="33"/>
      <c r="UQJ2" s="33"/>
      <c r="UQK2" s="33"/>
      <c r="UQL2" s="33"/>
      <c r="UQM2" s="33"/>
      <c r="UQN2" s="33"/>
      <c r="UQO2" s="33"/>
      <c r="UQP2" s="33"/>
      <c r="UQQ2" s="33"/>
      <c r="UQR2" s="33"/>
      <c r="UQS2" s="33"/>
      <c r="UQT2" s="33"/>
      <c r="UQU2" s="33"/>
      <c r="UQV2" s="33"/>
      <c r="UQW2" s="33"/>
      <c r="UQX2" s="33"/>
      <c r="UQY2" s="33"/>
      <c r="UQZ2" s="33"/>
      <c r="URA2" s="33"/>
      <c r="URB2" s="33"/>
      <c r="URC2" s="33"/>
      <c r="URD2" s="33"/>
      <c r="URE2" s="33"/>
      <c r="URF2" s="33"/>
      <c r="URG2" s="33"/>
      <c r="URH2" s="33"/>
      <c r="URI2" s="33"/>
      <c r="URJ2" s="33"/>
      <c r="URK2" s="33"/>
      <c r="URL2" s="33"/>
      <c r="URM2" s="33"/>
      <c r="URN2" s="33"/>
      <c r="URO2" s="33"/>
      <c r="URP2" s="33"/>
      <c r="URQ2" s="33"/>
      <c r="URR2" s="33"/>
      <c r="URS2" s="33"/>
      <c r="URT2" s="33"/>
      <c r="URU2" s="33"/>
      <c r="URV2" s="33"/>
      <c r="URW2" s="33"/>
      <c r="URX2" s="33"/>
      <c r="URY2" s="33"/>
      <c r="URZ2" s="33"/>
      <c r="USA2" s="33"/>
      <c r="USB2" s="33"/>
      <c r="USC2" s="33"/>
      <c r="USD2" s="33"/>
      <c r="USE2" s="33"/>
      <c r="USF2" s="33"/>
      <c r="USG2" s="33"/>
      <c r="USH2" s="33"/>
      <c r="USI2" s="33"/>
      <c r="USJ2" s="33"/>
      <c r="USK2" s="33"/>
      <c r="USL2" s="33"/>
      <c r="USM2" s="33"/>
      <c r="USN2" s="33"/>
      <c r="USO2" s="33"/>
      <c r="USP2" s="33"/>
      <c r="USQ2" s="33"/>
      <c r="USR2" s="33"/>
      <c r="USS2" s="33"/>
      <c r="UST2" s="33"/>
      <c r="USU2" s="33"/>
      <c r="USV2" s="33"/>
      <c r="USW2" s="33"/>
      <c r="USX2" s="33"/>
      <c r="USY2" s="33"/>
      <c r="USZ2" s="33"/>
      <c r="UTA2" s="33"/>
      <c r="UTB2" s="33"/>
      <c r="UTC2" s="33"/>
      <c r="UTD2" s="33"/>
      <c r="UTE2" s="33"/>
      <c r="UTF2" s="33"/>
      <c r="UTG2" s="33"/>
      <c r="UTH2" s="33"/>
      <c r="UTI2" s="33"/>
      <c r="UTJ2" s="33"/>
      <c r="UTK2" s="33"/>
      <c r="UTL2" s="33"/>
      <c r="UTM2" s="33"/>
      <c r="UTN2" s="33"/>
      <c r="UTO2" s="33"/>
      <c r="UTP2" s="33"/>
      <c r="UTQ2" s="33"/>
      <c r="UTR2" s="33"/>
      <c r="UTS2" s="33"/>
      <c r="UTT2" s="33"/>
      <c r="UTU2" s="33"/>
      <c r="UTV2" s="33"/>
      <c r="UTW2" s="33"/>
      <c r="UTX2" s="33"/>
      <c r="UTY2" s="33"/>
      <c r="UTZ2" s="33"/>
      <c r="UUA2" s="33"/>
      <c r="UUB2" s="33"/>
      <c r="UUC2" s="33"/>
      <c r="UUD2" s="33"/>
      <c r="UUE2" s="33"/>
      <c r="UUF2" s="33"/>
      <c r="UUG2" s="33"/>
      <c r="UUH2" s="33"/>
      <c r="UUI2" s="33"/>
      <c r="UUJ2" s="33"/>
      <c r="UUK2" s="33"/>
      <c r="UUL2" s="33"/>
      <c r="UUM2" s="33"/>
      <c r="UUN2" s="33"/>
      <c r="UUO2" s="33"/>
      <c r="UUP2" s="33"/>
      <c r="UUQ2" s="33"/>
      <c r="UUR2" s="33"/>
      <c r="UUS2" s="33"/>
      <c r="UUT2" s="33"/>
      <c r="UUU2" s="33"/>
      <c r="UUV2" s="33"/>
      <c r="UUW2" s="33"/>
      <c r="UUX2" s="33"/>
      <c r="UUY2" s="33"/>
      <c r="UUZ2" s="33"/>
      <c r="UVA2" s="33"/>
      <c r="UVB2" s="33"/>
      <c r="UVC2" s="33"/>
      <c r="UVD2" s="33"/>
      <c r="UVE2" s="33"/>
      <c r="UVF2" s="33"/>
      <c r="UVG2" s="33"/>
      <c r="UVH2" s="33"/>
      <c r="UVI2" s="33"/>
      <c r="UVJ2" s="33"/>
      <c r="UVK2" s="33"/>
      <c r="UVL2" s="33"/>
      <c r="UVM2" s="33"/>
      <c r="UVN2" s="33"/>
      <c r="UVO2" s="33"/>
      <c r="UVP2" s="33"/>
      <c r="UVQ2" s="33"/>
      <c r="UVR2" s="33"/>
      <c r="UVS2" s="33"/>
      <c r="UVT2" s="33"/>
      <c r="UVU2" s="33"/>
      <c r="UVV2" s="33"/>
      <c r="UVW2" s="33"/>
      <c r="UVX2" s="33"/>
      <c r="UVY2" s="33"/>
      <c r="UVZ2" s="33"/>
      <c r="UWA2" s="33"/>
      <c r="UWB2" s="33"/>
      <c r="UWC2" s="33"/>
      <c r="UWD2" s="33"/>
      <c r="UWE2" s="33"/>
      <c r="UWF2" s="33"/>
      <c r="UWG2" s="33"/>
      <c r="UWH2" s="33"/>
      <c r="UWI2" s="33"/>
      <c r="UWJ2" s="33"/>
      <c r="UWK2" s="33"/>
      <c r="UWL2" s="33"/>
      <c r="UWM2" s="33"/>
      <c r="UWN2" s="33"/>
      <c r="UWO2" s="33"/>
      <c r="UWP2" s="33"/>
      <c r="UWQ2" s="33"/>
      <c r="UWR2" s="33"/>
      <c r="UWS2" s="33"/>
      <c r="UWT2" s="33"/>
      <c r="UWU2" s="33"/>
      <c r="UWV2" s="33"/>
      <c r="UWW2" s="33"/>
      <c r="UWX2" s="33"/>
      <c r="UWY2" s="33"/>
      <c r="UWZ2" s="33"/>
      <c r="UXA2" s="33"/>
      <c r="UXB2" s="33"/>
      <c r="UXC2" s="33"/>
      <c r="UXD2" s="33"/>
      <c r="UXE2" s="33"/>
      <c r="UXF2" s="33"/>
      <c r="UXG2" s="33"/>
      <c r="UXH2" s="33"/>
      <c r="UXI2" s="33"/>
      <c r="UXJ2" s="33"/>
      <c r="UXK2" s="33"/>
      <c r="UXL2" s="33"/>
      <c r="UXM2" s="33"/>
      <c r="UXN2" s="33"/>
      <c r="UXO2" s="33"/>
      <c r="UXP2" s="33"/>
      <c r="UXQ2" s="33"/>
      <c r="UXR2" s="33"/>
      <c r="UXS2" s="33"/>
      <c r="UXT2" s="33"/>
      <c r="UXU2" s="33"/>
      <c r="UXV2" s="33"/>
      <c r="UXW2" s="33"/>
      <c r="UXX2" s="33"/>
      <c r="UXY2" s="33"/>
      <c r="UXZ2" s="33"/>
      <c r="UYA2" s="33"/>
      <c r="UYB2" s="33"/>
      <c r="UYC2" s="33"/>
      <c r="UYD2" s="33"/>
      <c r="UYE2" s="33"/>
      <c r="UYF2" s="33"/>
      <c r="UYG2" s="33"/>
      <c r="UYH2" s="33"/>
      <c r="UYI2" s="33"/>
      <c r="UYJ2" s="33"/>
      <c r="UYK2" s="33"/>
      <c r="UYL2" s="33"/>
      <c r="UYM2" s="33"/>
      <c r="UYN2" s="33"/>
      <c r="UYO2" s="33"/>
      <c r="UYP2" s="33"/>
      <c r="UYQ2" s="33"/>
      <c r="UYR2" s="33"/>
      <c r="UYS2" s="33"/>
      <c r="UYT2" s="33"/>
      <c r="UYU2" s="33"/>
      <c r="UYV2" s="33"/>
      <c r="UYW2" s="33"/>
      <c r="UYX2" s="33"/>
      <c r="UYY2" s="33"/>
      <c r="UYZ2" s="33"/>
      <c r="UZA2" s="33"/>
      <c r="UZB2" s="33"/>
      <c r="UZC2" s="33"/>
      <c r="UZD2" s="33"/>
      <c r="UZE2" s="33"/>
      <c r="UZF2" s="33"/>
      <c r="UZG2" s="33"/>
      <c r="UZH2" s="33"/>
      <c r="UZI2" s="33"/>
      <c r="UZJ2" s="33"/>
      <c r="UZK2" s="33"/>
      <c r="UZL2" s="33"/>
      <c r="UZM2" s="33"/>
      <c r="UZN2" s="33"/>
      <c r="UZO2" s="33"/>
      <c r="UZP2" s="33"/>
      <c r="UZQ2" s="33"/>
      <c r="UZR2" s="33"/>
      <c r="UZS2" s="33"/>
      <c r="UZT2" s="33"/>
      <c r="UZU2" s="33"/>
      <c r="UZV2" s="33"/>
      <c r="UZW2" s="33"/>
      <c r="UZX2" s="33"/>
      <c r="UZY2" s="33"/>
      <c r="UZZ2" s="33"/>
      <c r="VAA2" s="33"/>
      <c r="VAB2" s="33"/>
      <c r="VAC2" s="33"/>
      <c r="VAD2" s="33"/>
      <c r="VAE2" s="33"/>
      <c r="VAF2" s="33"/>
      <c r="VAG2" s="33"/>
      <c r="VAH2" s="33"/>
      <c r="VAI2" s="33"/>
      <c r="VAJ2" s="33"/>
      <c r="VAK2" s="33"/>
      <c r="VAL2" s="33"/>
      <c r="VAM2" s="33"/>
      <c r="VAN2" s="33"/>
      <c r="VAO2" s="33"/>
      <c r="VAP2" s="33"/>
      <c r="VAQ2" s="33"/>
      <c r="VAR2" s="33"/>
      <c r="VAS2" s="33"/>
      <c r="VAT2" s="33"/>
      <c r="VAU2" s="33"/>
      <c r="VAV2" s="33"/>
      <c r="VAW2" s="33"/>
      <c r="VAX2" s="33"/>
      <c r="VAY2" s="33"/>
      <c r="VAZ2" s="33"/>
      <c r="VBA2" s="33"/>
      <c r="VBB2" s="33"/>
      <c r="VBC2" s="33"/>
      <c r="VBD2" s="33"/>
      <c r="VBE2" s="33"/>
      <c r="VBF2" s="33"/>
      <c r="VBG2" s="33"/>
      <c r="VBH2" s="33"/>
      <c r="VBI2" s="33"/>
      <c r="VBJ2" s="33"/>
      <c r="VBK2" s="33"/>
      <c r="VBL2" s="33"/>
      <c r="VBM2" s="33"/>
      <c r="VBN2" s="33"/>
      <c r="VBO2" s="33"/>
      <c r="VBP2" s="33"/>
      <c r="VBQ2" s="33"/>
      <c r="VBR2" s="33"/>
      <c r="VBS2" s="33"/>
      <c r="VBT2" s="33"/>
      <c r="VBU2" s="33"/>
      <c r="VBV2" s="33"/>
      <c r="VBW2" s="33"/>
      <c r="VBX2" s="33"/>
      <c r="VBY2" s="33"/>
      <c r="VBZ2" s="33"/>
      <c r="VCA2" s="33"/>
      <c r="VCB2" s="33"/>
      <c r="VCC2" s="33"/>
      <c r="VCD2" s="33"/>
      <c r="VCE2" s="33"/>
      <c r="VCF2" s="33"/>
      <c r="VCG2" s="33"/>
      <c r="VCH2" s="33"/>
      <c r="VCI2" s="33"/>
      <c r="VCJ2" s="33"/>
      <c r="VCK2" s="33"/>
      <c r="VCL2" s="33"/>
      <c r="VCM2" s="33"/>
      <c r="VCN2" s="33"/>
      <c r="VCO2" s="33"/>
      <c r="VCP2" s="33"/>
      <c r="VCQ2" s="33"/>
      <c r="VCR2" s="33"/>
      <c r="VCS2" s="33"/>
      <c r="VCT2" s="33"/>
      <c r="VCU2" s="33"/>
      <c r="VCV2" s="33"/>
      <c r="VCW2" s="33"/>
      <c r="VCX2" s="33"/>
      <c r="VCY2" s="33"/>
      <c r="VCZ2" s="33"/>
      <c r="VDA2" s="33"/>
      <c r="VDB2" s="33"/>
      <c r="VDC2" s="33"/>
      <c r="VDD2" s="33"/>
      <c r="VDE2" s="33"/>
      <c r="VDF2" s="33"/>
      <c r="VDG2" s="33"/>
      <c r="VDH2" s="33"/>
      <c r="VDI2" s="33"/>
      <c r="VDJ2" s="33"/>
      <c r="VDK2" s="33"/>
      <c r="VDL2" s="33"/>
      <c r="VDM2" s="33"/>
      <c r="VDN2" s="33"/>
      <c r="VDO2" s="33"/>
      <c r="VDP2" s="33"/>
      <c r="VDQ2" s="33"/>
      <c r="VDR2" s="33"/>
      <c r="VDS2" s="33"/>
      <c r="VDT2" s="33"/>
      <c r="VDU2" s="33"/>
      <c r="VDV2" s="33"/>
      <c r="VDW2" s="33"/>
      <c r="VDX2" s="33"/>
      <c r="VDY2" s="33"/>
      <c r="VDZ2" s="33"/>
      <c r="VEA2" s="33"/>
      <c r="VEB2" s="33"/>
      <c r="VEC2" s="33"/>
      <c r="VED2" s="33"/>
      <c r="VEE2" s="33"/>
      <c r="VEF2" s="33"/>
      <c r="VEG2" s="33"/>
      <c r="VEH2" s="33"/>
      <c r="VEI2" s="33"/>
      <c r="VEJ2" s="33"/>
      <c r="VEK2" s="33"/>
      <c r="VEL2" s="33"/>
      <c r="VEM2" s="33"/>
      <c r="VEN2" s="33"/>
      <c r="VEO2" s="33"/>
      <c r="VEP2" s="33"/>
      <c r="VEQ2" s="33"/>
      <c r="VER2" s="33"/>
      <c r="VES2" s="33"/>
      <c r="VET2" s="33"/>
      <c r="VEU2" s="33"/>
      <c r="VEV2" s="33"/>
      <c r="VEW2" s="33"/>
      <c r="VEX2" s="33"/>
      <c r="VEY2" s="33"/>
      <c r="VEZ2" s="33"/>
      <c r="VFA2" s="33"/>
      <c r="VFB2" s="33"/>
      <c r="VFC2" s="33"/>
      <c r="VFD2" s="33"/>
      <c r="VFE2" s="33"/>
      <c r="VFF2" s="33"/>
      <c r="VFG2" s="33"/>
      <c r="VFH2" s="33"/>
      <c r="VFI2" s="33"/>
      <c r="VFJ2" s="33"/>
      <c r="VFK2" s="33"/>
      <c r="VFL2" s="33"/>
      <c r="VFM2" s="33"/>
      <c r="VFN2" s="33"/>
      <c r="VFO2" s="33"/>
      <c r="VFP2" s="33"/>
      <c r="VFQ2" s="33"/>
      <c r="VFR2" s="33"/>
      <c r="VFS2" s="33"/>
      <c r="VFT2" s="33"/>
      <c r="VFU2" s="33"/>
      <c r="VFV2" s="33"/>
      <c r="VFW2" s="33"/>
      <c r="VFX2" s="33"/>
      <c r="VFY2" s="33"/>
      <c r="VFZ2" s="33"/>
      <c r="VGA2" s="33"/>
      <c r="VGB2" s="33"/>
      <c r="VGC2" s="33"/>
      <c r="VGD2" s="33"/>
      <c r="VGE2" s="33"/>
      <c r="VGF2" s="33"/>
      <c r="VGG2" s="33"/>
      <c r="VGH2" s="33"/>
      <c r="VGI2" s="33"/>
      <c r="VGJ2" s="33"/>
      <c r="VGK2" s="33"/>
      <c r="VGL2" s="33"/>
      <c r="VGM2" s="33"/>
      <c r="VGN2" s="33"/>
      <c r="VGO2" s="33"/>
      <c r="VGP2" s="33"/>
      <c r="VGQ2" s="33"/>
      <c r="VGR2" s="33"/>
      <c r="VGS2" s="33"/>
      <c r="VGT2" s="33"/>
      <c r="VGU2" s="33"/>
      <c r="VGV2" s="33"/>
      <c r="VGW2" s="33"/>
      <c r="VGX2" s="33"/>
      <c r="VGY2" s="33"/>
      <c r="VGZ2" s="33"/>
      <c r="VHA2" s="33"/>
      <c r="VHB2" s="33"/>
      <c r="VHC2" s="33"/>
      <c r="VHD2" s="33"/>
      <c r="VHE2" s="33"/>
      <c r="VHF2" s="33"/>
      <c r="VHG2" s="33"/>
      <c r="VHH2" s="33"/>
      <c r="VHI2" s="33"/>
      <c r="VHJ2" s="33"/>
      <c r="VHK2" s="33"/>
      <c r="VHL2" s="33"/>
      <c r="VHM2" s="33"/>
      <c r="VHN2" s="33"/>
      <c r="VHO2" s="33"/>
      <c r="VHP2" s="33"/>
      <c r="VHQ2" s="33"/>
      <c r="VHR2" s="33"/>
      <c r="VHS2" s="33"/>
      <c r="VHT2" s="33"/>
      <c r="VHU2" s="33"/>
      <c r="VHV2" s="33"/>
      <c r="VHW2" s="33"/>
      <c r="VHX2" s="33"/>
      <c r="VHY2" s="33"/>
      <c r="VHZ2" s="33"/>
      <c r="VIA2" s="33"/>
      <c r="VIB2" s="33"/>
      <c r="VIC2" s="33"/>
      <c r="VID2" s="33"/>
      <c r="VIE2" s="33"/>
      <c r="VIF2" s="33"/>
      <c r="VIG2" s="33"/>
      <c r="VIH2" s="33"/>
      <c r="VII2" s="33"/>
      <c r="VIJ2" s="33"/>
      <c r="VIK2" s="33"/>
      <c r="VIL2" s="33"/>
      <c r="VIM2" s="33"/>
      <c r="VIN2" s="33"/>
      <c r="VIO2" s="33"/>
      <c r="VIP2" s="33"/>
      <c r="VIQ2" s="33"/>
      <c r="VIR2" s="33"/>
      <c r="VIS2" s="33"/>
      <c r="VIT2" s="33"/>
      <c r="VIU2" s="33"/>
      <c r="VIV2" s="33"/>
      <c r="VIW2" s="33"/>
      <c r="VIX2" s="33"/>
      <c r="VIY2" s="33"/>
      <c r="VIZ2" s="33"/>
      <c r="VJA2" s="33"/>
      <c r="VJB2" s="33"/>
      <c r="VJC2" s="33"/>
      <c r="VJD2" s="33"/>
      <c r="VJE2" s="33"/>
      <c r="VJF2" s="33"/>
      <c r="VJG2" s="33"/>
      <c r="VJH2" s="33"/>
      <c r="VJI2" s="33"/>
      <c r="VJJ2" s="33"/>
      <c r="VJK2" s="33"/>
      <c r="VJL2" s="33"/>
      <c r="VJM2" s="33"/>
      <c r="VJN2" s="33"/>
      <c r="VJO2" s="33"/>
      <c r="VJP2" s="33"/>
      <c r="VJQ2" s="33"/>
      <c r="VJR2" s="33"/>
      <c r="VJS2" s="33"/>
      <c r="VJT2" s="33"/>
      <c r="VJU2" s="33"/>
      <c r="VJV2" s="33"/>
      <c r="VJW2" s="33"/>
      <c r="VJX2" s="33"/>
      <c r="VJY2" s="33"/>
      <c r="VJZ2" s="33"/>
      <c r="VKA2" s="33"/>
      <c r="VKB2" s="33"/>
      <c r="VKC2" s="33"/>
      <c r="VKD2" s="33"/>
      <c r="VKE2" s="33"/>
      <c r="VKF2" s="33"/>
      <c r="VKG2" s="33"/>
      <c r="VKH2" s="33"/>
      <c r="VKI2" s="33"/>
      <c r="VKJ2" s="33"/>
      <c r="VKK2" s="33"/>
      <c r="VKL2" s="33"/>
      <c r="VKM2" s="33"/>
      <c r="VKN2" s="33"/>
      <c r="VKO2" s="33"/>
      <c r="VKP2" s="33"/>
      <c r="VKQ2" s="33"/>
      <c r="VKR2" s="33"/>
      <c r="VKS2" s="33"/>
      <c r="VKT2" s="33"/>
      <c r="VKU2" s="33"/>
      <c r="VKV2" s="33"/>
      <c r="VKW2" s="33"/>
      <c r="VKX2" s="33"/>
      <c r="VKY2" s="33"/>
      <c r="VKZ2" s="33"/>
      <c r="VLA2" s="33"/>
      <c r="VLB2" s="33"/>
      <c r="VLC2" s="33"/>
      <c r="VLD2" s="33"/>
      <c r="VLE2" s="33"/>
      <c r="VLF2" s="33"/>
      <c r="VLG2" s="33"/>
      <c r="VLH2" s="33"/>
      <c r="VLI2" s="33"/>
      <c r="VLJ2" s="33"/>
      <c r="VLK2" s="33"/>
      <c r="VLL2" s="33"/>
      <c r="VLM2" s="33"/>
      <c r="VLN2" s="33"/>
      <c r="VLO2" s="33"/>
      <c r="VLP2" s="33"/>
      <c r="VLQ2" s="33"/>
      <c r="VLR2" s="33"/>
      <c r="VLS2" s="33"/>
      <c r="VLT2" s="33"/>
      <c r="VLU2" s="33"/>
      <c r="VLV2" s="33"/>
      <c r="VLW2" s="33"/>
      <c r="VLX2" s="33"/>
      <c r="VLY2" s="33"/>
      <c r="VLZ2" s="33"/>
      <c r="VMA2" s="33"/>
      <c r="VMB2" s="33"/>
      <c r="VMC2" s="33"/>
      <c r="VMD2" s="33"/>
      <c r="VME2" s="33"/>
      <c r="VMF2" s="33"/>
      <c r="VMG2" s="33"/>
      <c r="VMH2" s="33"/>
      <c r="VMI2" s="33"/>
      <c r="VMJ2" s="33"/>
      <c r="VMK2" s="33"/>
      <c r="VML2" s="33"/>
      <c r="VMM2" s="33"/>
      <c r="VMN2" s="33"/>
      <c r="VMO2" s="33"/>
      <c r="VMP2" s="33"/>
      <c r="VMQ2" s="33"/>
      <c r="VMR2" s="33"/>
      <c r="VMS2" s="33"/>
      <c r="VMT2" s="33"/>
      <c r="VMU2" s="33"/>
      <c r="VMV2" s="33"/>
      <c r="VMW2" s="33"/>
      <c r="VMX2" s="33"/>
      <c r="VMY2" s="33"/>
      <c r="VMZ2" s="33"/>
      <c r="VNA2" s="33"/>
      <c r="VNB2" s="33"/>
      <c r="VNC2" s="33"/>
      <c r="VND2" s="33"/>
      <c r="VNE2" s="33"/>
      <c r="VNF2" s="33"/>
      <c r="VNG2" s="33"/>
      <c r="VNH2" s="33"/>
      <c r="VNI2" s="33"/>
      <c r="VNJ2" s="33"/>
      <c r="VNK2" s="33"/>
      <c r="VNL2" s="33"/>
      <c r="VNM2" s="33"/>
      <c r="VNN2" s="33"/>
      <c r="VNO2" s="33"/>
      <c r="VNP2" s="33"/>
      <c r="VNQ2" s="33"/>
      <c r="VNR2" s="33"/>
      <c r="VNS2" s="33"/>
      <c r="VNT2" s="33"/>
      <c r="VNU2" s="33"/>
      <c r="VNV2" s="33"/>
      <c r="VNW2" s="33"/>
      <c r="VNX2" s="33"/>
      <c r="VNY2" s="33"/>
      <c r="VNZ2" s="33"/>
      <c r="VOA2" s="33"/>
      <c r="VOB2" s="33"/>
      <c r="VOC2" s="33"/>
      <c r="VOD2" s="33"/>
      <c r="VOE2" s="33"/>
      <c r="VOF2" s="33"/>
      <c r="VOG2" s="33"/>
      <c r="VOH2" s="33"/>
      <c r="VOI2" s="33"/>
      <c r="VOJ2" s="33"/>
      <c r="VOK2" s="33"/>
      <c r="VOL2" s="33"/>
      <c r="VOM2" s="33"/>
      <c r="VON2" s="33"/>
      <c r="VOO2" s="33"/>
      <c r="VOP2" s="33"/>
      <c r="VOQ2" s="33"/>
      <c r="VOR2" s="33"/>
      <c r="VOS2" s="33"/>
      <c r="VOT2" s="33"/>
      <c r="VOU2" s="33"/>
      <c r="VOV2" s="33"/>
      <c r="VOW2" s="33"/>
      <c r="VOX2" s="33"/>
      <c r="VOY2" s="33"/>
      <c r="VOZ2" s="33"/>
      <c r="VPA2" s="33"/>
      <c r="VPB2" s="33"/>
      <c r="VPC2" s="33"/>
      <c r="VPD2" s="33"/>
      <c r="VPE2" s="33"/>
      <c r="VPF2" s="33"/>
      <c r="VPG2" s="33"/>
      <c r="VPH2" s="33"/>
      <c r="VPI2" s="33"/>
      <c r="VPJ2" s="33"/>
      <c r="VPK2" s="33"/>
      <c r="VPL2" s="33"/>
      <c r="VPM2" s="33"/>
      <c r="VPN2" s="33"/>
      <c r="VPO2" s="33"/>
      <c r="VPP2" s="33"/>
      <c r="VPQ2" s="33"/>
      <c r="VPR2" s="33"/>
      <c r="VPS2" s="33"/>
      <c r="VPT2" s="33"/>
      <c r="VPU2" s="33"/>
      <c r="VPV2" s="33"/>
      <c r="VPW2" s="33"/>
      <c r="VPX2" s="33"/>
      <c r="VPY2" s="33"/>
      <c r="VPZ2" s="33"/>
      <c r="VQA2" s="33"/>
      <c r="VQB2" s="33"/>
      <c r="VQC2" s="33"/>
      <c r="VQD2" s="33"/>
      <c r="VQE2" s="33"/>
      <c r="VQF2" s="33"/>
      <c r="VQG2" s="33"/>
      <c r="VQH2" s="33"/>
      <c r="VQI2" s="33"/>
      <c r="VQJ2" s="33"/>
      <c r="VQK2" s="33"/>
      <c r="VQL2" s="33"/>
      <c r="VQM2" s="33"/>
      <c r="VQN2" s="33"/>
      <c r="VQO2" s="33"/>
      <c r="VQP2" s="33"/>
      <c r="VQQ2" s="33"/>
      <c r="VQR2" s="33"/>
      <c r="VQS2" s="33"/>
      <c r="VQT2" s="33"/>
      <c r="VQU2" s="33"/>
      <c r="VQV2" s="33"/>
      <c r="VQW2" s="33"/>
      <c r="VQX2" s="33"/>
      <c r="VQY2" s="33"/>
      <c r="VQZ2" s="33"/>
      <c r="VRA2" s="33"/>
      <c r="VRB2" s="33"/>
      <c r="VRC2" s="33"/>
      <c r="VRD2" s="33"/>
      <c r="VRE2" s="33"/>
      <c r="VRF2" s="33"/>
      <c r="VRG2" s="33"/>
      <c r="VRH2" s="33"/>
      <c r="VRI2" s="33"/>
      <c r="VRJ2" s="33"/>
      <c r="VRK2" s="33"/>
      <c r="VRL2" s="33"/>
      <c r="VRM2" s="33"/>
      <c r="VRN2" s="33"/>
      <c r="VRO2" s="33"/>
      <c r="VRP2" s="33"/>
      <c r="VRQ2" s="33"/>
      <c r="VRR2" s="33"/>
      <c r="VRS2" s="33"/>
      <c r="VRT2" s="33"/>
      <c r="VRU2" s="33"/>
      <c r="VRV2" s="33"/>
      <c r="VRW2" s="33"/>
      <c r="VRX2" s="33"/>
      <c r="VRY2" s="33"/>
      <c r="VRZ2" s="33"/>
      <c r="VSA2" s="33"/>
      <c r="VSB2" s="33"/>
      <c r="VSC2" s="33"/>
      <c r="VSD2" s="33"/>
      <c r="VSE2" s="33"/>
      <c r="VSF2" s="33"/>
      <c r="VSG2" s="33"/>
      <c r="VSH2" s="33"/>
      <c r="VSI2" s="33"/>
      <c r="VSJ2" s="33"/>
      <c r="VSK2" s="33"/>
      <c r="VSL2" s="33"/>
      <c r="VSM2" s="33"/>
      <c r="VSN2" s="33"/>
      <c r="VSO2" s="33"/>
      <c r="VSP2" s="33"/>
      <c r="VSQ2" s="33"/>
      <c r="VSR2" s="33"/>
      <c r="VSS2" s="33"/>
      <c r="VST2" s="33"/>
      <c r="VSU2" s="33"/>
      <c r="VSV2" s="33"/>
      <c r="VSW2" s="33"/>
      <c r="VSX2" s="33"/>
      <c r="VSY2" s="33"/>
      <c r="VSZ2" s="33"/>
      <c r="VTA2" s="33"/>
      <c r="VTB2" s="33"/>
      <c r="VTC2" s="33"/>
      <c r="VTD2" s="33"/>
      <c r="VTE2" s="33"/>
      <c r="VTF2" s="33"/>
      <c r="VTG2" s="33"/>
      <c r="VTH2" s="33"/>
      <c r="VTI2" s="33"/>
      <c r="VTJ2" s="33"/>
      <c r="VTK2" s="33"/>
      <c r="VTL2" s="33"/>
      <c r="VTM2" s="33"/>
      <c r="VTN2" s="33"/>
      <c r="VTO2" s="33"/>
      <c r="VTP2" s="33"/>
      <c r="VTQ2" s="33"/>
      <c r="VTR2" s="33"/>
      <c r="VTS2" s="33"/>
      <c r="VTT2" s="33"/>
      <c r="VTU2" s="33"/>
      <c r="VTV2" s="33"/>
      <c r="VTW2" s="33"/>
      <c r="VTX2" s="33"/>
      <c r="VTY2" s="33"/>
      <c r="VTZ2" s="33"/>
      <c r="VUA2" s="33"/>
      <c r="VUB2" s="33"/>
      <c r="VUC2" s="33"/>
      <c r="VUD2" s="33"/>
      <c r="VUE2" s="33"/>
      <c r="VUF2" s="33"/>
      <c r="VUG2" s="33"/>
      <c r="VUH2" s="33"/>
      <c r="VUI2" s="33"/>
      <c r="VUJ2" s="33"/>
      <c r="VUK2" s="33"/>
      <c r="VUL2" s="33"/>
      <c r="VUM2" s="33"/>
      <c r="VUN2" s="33"/>
      <c r="VUO2" s="33"/>
      <c r="VUP2" s="33"/>
      <c r="VUQ2" s="33"/>
      <c r="VUR2" s="33"/>
      <c r="VUS2" s="33"/>
      <c r="VUT2" s="33"/>
      <c r="VUU2" s="33"/>
      <c r="VUV2" s="33"/>
      <c r="VUW2" s="33"/>
      <c r="VUX2" s="33"/>
      <c r="VUY2" s="33"/>
      <c r="VUZ2" s="33"/>
      <c r="VVA2" s="33"/>
      <c r="VVB2" s="33"/>
      <c r="VVC2" s="33"/>
      <c r="VVD2" s="33"/>
      <c r="VVE2" s="33"/>
      <c r="VVF2" s="33"/>
      <c r="VVG2" s="33"/>
      <c r="VVH2" s="33"/>
      <c r="VVI2" s="33"/>
      <c r="VVJ2" s="33"/>
      <c r="VVK2" s="33"/>
      <c r="VVL2" s="33"/>
      <c r="VVM2" s="33"/>
      <c r="VVN2" s="33"/>
      <c r="VVO2" s="33"/>
      <c r="VVP2" s="33"/>
      <c r="VVQ2" s="33"/>
      <c r="VVR2" s="33"/>
      <c r="VVS2" s="33"/>
      <c r="VVT2" s="33"/>
      <c r="VVU2" s="33"/>
      <c r="VVV2" s="33"/>
      <c r="VVW2" s="33"/>
      <c r="VVX2" s="33"/>
      <c r="VVY2" s="33"/>
      <c r="VVZ2" s="33"/>
      <c r="VWA2" s="33"/>
      <c r="VWB2" s="33"/>
      <c r="VWC2" s="33"/>
      <c r="VWD2" s="33"/>
      <c r="VWE2" s="33"/>
      <c r="VWF2" s="33"/>
      <c r="VWG2" s="33"/>
      <c r="VWH2" s="33"/>
      <c r="VWI2" s="33"/>
      <c r="VWJ2" s="33"/>
      <c r="VWK2" s="33"/>
      <c r="VWL2" s="33"/>
      <c r="VWM2" s="33"/>
      <c r="VWN2" s="33"/>
      <c r="VWO2" s="33"/>
      <c r="VWP2" s="33"/>
      <c r="VWQ2" s="33"/>
      <c r="VWR2" s="33"/>
      <c r="VWS2" s="33"/>
      <c r="VWT2" s="33"/>
      <c r="VWU2" s="33"/>
      <c r="VWV2" s="33"/>
      <c r="VWW2" s="33"/>
      <c r="VWX2" s="33"/>
      <c r="VWY2" s="33"/>
      <c r="VWZ2" s="33"/>
      <c r="VXA2" s="33"/>
      <c r="VXB2" s="33"/>
      <c r="VXC2" s="33"/>
      <c r="VXD2" s="33"/>
      <c r="VXE2" s="33"/>
      <c r="VXF2" s="33"/>
      <c r="VXG2" s="33"/>
      <c r="VXH2" s="33"/>
      <c r="VXI2" s="33"/>
      <c r="VXJ2" s="33"/>
      <c r="VXK2" s="33"/>
      <c r="VXL2" s="33"/>
      <c r="VXM2" s="33"/>
      <c r="VXN2" s="33"/>
      <c r="VXO2" s="33"/>
      <c r="VXP2" s="33"/>
      <c r="VXQ2" s="33"/>
      <c r="VXR2" s="33"/>
      <c r="VXS2" s="33"/>
      <c r="VXT2" s="33"/>
      <c r="VXU2" s="33"/>
      <c r="VXV2" s="33"/>
      <c r="VXW2" s="33"/>
      <c r="VXX2" s="33"/>
      <c r="VXY2" s="33"/>
      <c r="VXZ2" s="33"/>
      <c r="VYA2" s="33"/>
      <c r="VYB2" s="33"/>
      <c r="VYC2" s="33"/>
      <c r="VYD2" s="33"/>
      <c r="VYE2" s="33"/>
      <c r="VYF2" s="33"/>
      <c r="VYG2" s="33"/>
      <c r="VYH2" s="33"/>
      <c r="VYI2" s="33"/>
      <c r="VYJ2" s="33"/>
      <c r="VYK2" s="33"/>
      <c r="VYL2" s="33"/>
      <c r="VYM2" s="33"/>
      <c r="VYN2" s="33"/>
      <c r="VYO2" s="33"/>
      <c r="VYP2" s="33"/>
      <c r="VYQ2" s="33"/>
      <c r="VYR2" s="33"/>
      <c r="VYS2" s="33"/>
      <c r="VYT2" s="33"/>
      <c r="VYU2" s="33"/>
      <c r="VYV2" s="33"/>
      <c r="VYW2" s="33"/>
      <c r="VYX2" s="33"/>
      <c r="VYY2" s="33"/>
      <c r="VYZ2" s="33"/>
      <c r="VZA2" s="33"/>
      <c r="VZB2" s="33"/>
      <c r="VZC2" s="33"/>
      <c r="VZD2" s="33"/>
      <c r="VZE2" s="33"/>
      <c r="VZF2" s="33"/>
      <c r="VZG2" s="33"/>
      <c r="VZH2" s="33"/>
      <c r="VZI2" s="33"/>
      <c r="VZJ2" s="33"/>
      <c r="VZK2" s="33"/>
      <c r="VZL2" s="33"/>
      <c r="VZM2" s="33"/>
      <c r="VZN2" s="33"/>
      <c r="VZO2" s="33"/>
      <c r="VZP2" s="33"/>
      <c r="VZQ2" s="33"/>
      <c r="VZR2" s="33"/>
      <c r="VZS2" s="33"/>
      <c r="VZT2" s="33"/>
      <c r="VZU2" s="33"/>
      <c r="VZV2" s="33"/>
      <c r="VZW2" s="33"/>
      <c r="VZX2" s="33"/>
      <c r="VZY2" s="33"/>
      <c r="VZZ2" s="33"/>
      <c r="WAA2" s="33"/>
      <c r="WAB2" s="33"/>
      <c r="WAC2" s="33"/>
      <c r="WAD2" s="33"/>
      <c r="WAE2" s="33"/>
      <c r="WAF2" s="33"/>
      <c r="WAG2" s="33"/>
      <c r="WAH2" s="33"/>
      <c r="WAI2" s="33"/>
      <c r="WAJ2" s="33"/>
      <c r="WAK2" s="33"/>
      <c r="WAL2" s="33"/>
      <c r="WAM2" s="33"/>
      <c r="WAN2" s="33"/>
      <c r="WAO2" s="33"/>
      <c r="WAP2" s="33"/>
      <c r="WAQ2" s="33"/>
      <c r="WAR2" s="33"/>
      <c r="WAS2" s="33"/>
      <c r="WAT2" s="33"/>
      <c r="WAU2" s="33"/>
      <c r="WAV2" s="33"/>
      <c r="WAW2" s="33"/>
      <c r="WAX2" s="33"/>
      <c r="WAY2" s="33"/>
      <c r="WAZ2" s="33"/>
      <c r="WBA2" s="33"/>
      <c r="WBB2" s="33"/>
      <c r="WBC2" s="33"/>
      <c r="WBD2" s="33"/>
      <c r="WBE2" s="33"/>
      <c r="WBF2" s="33"/>
      <c r="WBG2" s="33"/>
      <c r="WBH2" s="33"/>
      <c r="WBI2" s="33"/>
      <c r="WBJ2" s="33"/>
      <c r="WBK2" s="33"/>
      <c r="WBL2" s="33"/>
      <c r="WBM2" s="33"/>
      <c r="WBN2" s="33"/>
      <c r="WBO2" s="33"/>
      <c r="WBP2" s="33"/>
      <c r="WBQ2" s="33"/>
      <c r="WBR2" s="33"/>
      <c r="WBS2" s="33"/>
      <c r="WBT2" s="33"/>
      <c r="WBU2" s="33"/>
      <c r="WBV2" s="33"/>
      <c r="WBW2" s="33"/>
      <c r="WBX2" s="33"/>
      <c r="WBY2" s="33"/>
      <c r="WBZ2" s="33"/>
      <c r="WCA2" s="33"/>
      <c r="WCB2" s="33"/>
      <c r="WCC2" s="33"/>
      <c r="WCD2" s="33"/>
      <c r="WCE2" s="33"/>
      <c r="WCF2" s="33"/>
      <c r="WCG2" s="33"/>
      <c r="WCH2" s="33"/>
      <c r="WCI2" s="33"/>
      <c r="WCJ2" s="33"/>
      <c r="WCK2" s="33"/>
      <c r="WCL2" s="33"/>
      <c r="WCM2" s="33"/>
      <c r="WCN2" s="33"/>
      <c r="WCO2" s="33"/>
      <c r="WCP2" s="33"/>
      <c r="WCQ2" s="33"/>
      <c r="WCR2" s="33"/>
      <c r="WCS2" s="33"/>
      <c r="WCT2" s="33"/>
      <c r="WCU2" s="33"/>
      <c r="WCV2" s="33"/>
      <c r="WCW2" s="33"/>
      <c r="WCX2" s="33"/>
      <c r="WCY2" s="33"/>
      <c r="WCZ2" s="33"/>
      <c r="WDA2" s="33"/>
      <c r="WDB2" s="33"/>
      <c r="WDC2" s="33"/>
      <c r="WDD2" s="33"/>
      <c r="WDE2" s="33"/>
      <c r="WDF2" s="33"/>
      <c r="WDG2" s="33"/>
      <c r="WDH2" s="33"/>
      <c r="WDI2" s="33"/>
      <c r="WDJ2" s="33"/>
      <c r="WDK2" s="33"/>
      <c r="WDL2" s="33"/>
      <c r="WDM2" s="33"/>
      <c r="WDN2" s="33"/>
      <c r="WDO2" s="33"/>
      <c r="WDP2" s="33"/>
      <c r="WDQ2" s="33"/>
      <c r="WDR2" s="33"/>
      <c r="WDS2" s="33"/>
      <c r="WDT2" s="33"/>
      <c r="WDU2" s="33"/>
      <c r="WDV2" s="33"/>
      <c r="WDW2" s="33"/>
      <c r="WDX2" s="33"/>
      <c r="WDY2" s="33"/>
      <c r="WDZ2" s="33"/>
      <c r="WEA2" s="33"/>
      <c r="WEB2" s="33"/>
      <c r="WEC2" s="33"/>
      <c r="WED2" s="33"/>
      <c r="WEE2" s="33"/>
      <c r="WEF2" s="33"/>
      <c r="WEG2" s="33"/>
      <c r="WEH2" s="33"/>
      <c r="WEI2" s="33"/>
      <c r="WEJ2" s="33"/>
      <c r="WEK2" s="33"/>
      <c r="WEL2" s="33"/>
      <c r="WEM2" s="33"/>
      <c r="WEN2" s="33"/>
      <c r="WEO2" s="33"/>
      <c r="WEP2" s="33"/>
      <c r="WEQ2" s="33"/>
      <c r="WER2" s="33"/>
      <c r="WES2" s="33"/>
      <c r="WET2" s="33"/>
      <c r="WEU2" s="33"/>
      <c r="WEV2" s="33"/>
      <c r="WEW2" s="33"/>
      <c r="WEX2" s="33"/>
      <c r="WEY2" s="33"/>
      <c r="WEZ2" s="33"/>
      <c r="WFA2" s="33"/>
      <c r="WFB2" s="33"/>
      <c r="WFC2" s="33"/>
      <c r="WFD2" s="33"/>
      <c r="WFE2" s="33"/>
      <c r="WFF2" s="33"/>
      <c r="WFG2" s="33"/>
      <c r="WFH2" s="33"/>
      <c r="WFI2" s="33"/>
      <c r="WFJ2" s="33"/>
      <c r="WFK2" s="33"/>
      <c r="WFL2" s="33"/>
      <c r="WFM2" s="33"/>
      <c r="WFN2" s="33"/>
      <c r="WFO2" s="33"/>
      <c r="WFP2" s="33"/>
      <c r="WFQ2" s="33"/>
      <c r="WFR2" s="33"/>
      <c r="WFS2" s="33"/>
      <c r="WFT2" s="33"/>
      <c r="WFU2" s="33"/>
      <c r="WFV2" s="33"/>
      <c r="WFW2" s="33"/>
      <c r="WFX2" s="33"/>
      <c r="WFY2" s="33"/>
      <c r="WFZ2" s="33"/>
      <c r="WGA2" s="33"/>
      <c r="WGB2" s="33"/>
      <c r="WGC2" s="33"/>
      <c r="WGD2" s="33"/>
      <c r="WGE2" s="33"/>
      <c r="WGF2" s="33"/>
      <c r="WGG2" s="33"/>
      <c r="WGH2" s="33"/>
      <c r="WGI2" s="33"/>
      <c r="WGJ2" s="33"/>
      <c r="WGK2" s="33"/>
      <c r="WGL2" s="33"/>
      <c r="WGM2" s="33"/>
      <c r="WGN2" s="33"/>
      <c r="WGO2" s="33"/>
      <c r="WGP2" s="33"/>
      <c r="WGQ2" s="33"/>
      <c r="WGR2" s="33"/>
      <c r="WGS2" s="33"/>
      <c r="WGT2" s="33"/>
      <c r="WGU2" s="33"/>
      <c r="WGV2" s="33"/>
      <c r="WGW2" s="33"/>
      <c r="WGX2" s="33"/>
      <c r="WGY2" s="33"/>
      <c r="WGZ2" s="33"/>
      <c r="WHA2" s="33"/>
      <c r="WHB2" s="33"/>
      <c r="WHC2" s="33"/>
      <c r="WHD2" s="33"/>
      <c r="WHE2" s="33"/>
      <c r="WHF2" s="33"/>
      <c r="WHG2" s="33"/>
      <c r="WHH2" s="33"/>
      <c r="WHI2" s="33"/>
      <c r="WHJ2" s="33"/>
      <c r="WHK2" s="33"/>
      <c r="WHL2" s="33"/>
      <c r="WHM2" s="33"/>
      <c r="WHN2" s="33"/>
      <c r="WHO2" s="33"/>
      <c r="WHP2" s="33"/>
      <c r="WHQ2" s="33"/>
      <c r="WHR2" s="33"/>
      <c r="WHS2" s="33"/>
      <c r="WHT2" s="33"/>
      <c r="WHU2" s="33"/>
      <c r="WHV2" s="33"/>
      <c r="WHW2" s="33"/>
      <c r="WHX2" s="33"/>
      <c r="WHY2" s="33"/>
      <c r="WHZ2" s="33"/>
      <c r="WIA2" s="33"/>
      <c r="WIB2" s="33"/>
      <c r="WIC2" s="33"/>
      <c r="WID2" s="33"/>
      <c r="WIE2" s="33"/>
      <c r="WIF2" s="33"/>
      <c r="WIG2" s="33"/>
      <c r="WIH2" s="33"/>
      <c r="WII2" s="33"/>
      <c r="WIJ2" s="33"/>
      <c r="WIK2" s="33"/>
      <c r="WIL2" s="33"/>
      <c r="WIM2" s="33"/>
      <c r="WIN2" s="33"/>
      <c r="WIO2" s="33"/>
      <c r="WIP2" s="33"/>
      <c r="WIQ2" s="33"/>
      <c r="WIR2" s="33"/>
      <c r="WIS2" s="33"/>
      <c r="WIT2" s="33"/>
      <c r="WIU2" s="33"/>
      <c r="WIV2" s="33"/>
      <c r="WIW2" s="33"/>
      <c r="WIX2" s="33"/>
      <c r="WIY2" s="33"/>
      <c r="WIZ2" s="33"/>
      <c r="WJA2" s="33"/>
      <c r="WJB2" s="33"/>
      <c r="WJC2" s="33"/>
      <c r="WJD2" s="33"/>
      <c r="WJE2" s="33"/>
      <c r="WJF2" s="33"/>
      <c r="WJG2" s="33"/>
      <c r="WJH2" s="33"/>
      <c r="WJI2" s="33"/>
      <c r="WJJ2" s="33"/>
      <c r="WJK2" s="33"/>
      <c r="WJL2" s="33"/>
      <c r="WJM2" s="33"/>
      <c r="WJN2" s="33"/>
      <c r="WJO2" s="33"/>
      <c r="WJP2" s="33"/>
      <c r="WJQ2" s="33"/>
      <c r="WJR2" s="33"/>
      <c r="WJS2" s="33"/>
      <c r="WJT2" s="33"/>
      <c r="WJU2" s="33"/>
      <c r="WJV2" s="33"/>
      <c r="WJW2" s="33"/>
      <c r="WJX2" s="33"/>
      <c r="WJY2" s="33"/>
      <c r="WJZ2" s="33"/>
      <c r="WKA2" s="33"/>
      <c r="WKB2" s="33"/>
      <c r="WKC2" s="33"/>
      <c r="WKD2" s="33"/>
      <c r="WKE2" s="33"/>
      <c r="WKF2" s="33"/>
      <c r="WKG2" s="33"/>
      <c r="WKH2" s="33"/>
      <c r="WKI2" s="33"/>
      <c r="WKJ2" s="33"/>
      <c r="WKK2" s="33"/>
      <c r="WKL2" s="33"/>
      <c r="WKM2" s="33"/>
      <c r="WKN2" s="33"/>
      <c r="WKO2" s="33"/>
      <c r="WKP2" s="33"/>
      <c r="WKQ2" s="33"/>
      <c r="WKR2" s="33"/>
      <c r="WKS2" s="33"/>
      <c r="WKT2" s="33"/>
      <c r="WKU2" s="33"/>
      <c r="WKV2" s="33"/>
      <c r="WKW2" s="33"/>
      <c r="WKX2" s="33"/>
      <c r="WKY2" s="33"/>
      <c r="WKZ2" s="33"/>
      <c r="WLA2" s="33"/>
      <c r="WLB2" s="33"/>
      <c r="WLC2" s="33"/>
      <c r="WLD2" s="33"/>
      <c r="WLE2" s="33"/>
      <c r="WLF2" s="33"/>
      <c r="WLG2" s="33"/>
      <c r="WLH2" s="33"/>
      <c r="WLI2" s="33"/>
      <c r="WLJ2" s="33"/>
      <c r="WLK2" s="33"/>
      <c r="WLL2" s="33"/>
      <c r="WLM2" s="33"/>
      <c r="WLN2" s="33"/>
      <c r="WLO2" s="33"/>
      <c r="WLP2" s="33"/>
      <c r="WLQ2" s="33"/>
      <c r="WLR2" s="33"/>
      <c r="WLS2" s="33"/>
      <c r="WLT2" s="33"/>
      <c r="WLU2" s="33"/>
      <c r="WLV2" s="33"/>
      <c r="WLW2" s="33"/>
      <c r="WLX2" s="33"/>
      <c r="WLY2" s="33"/>
      <c r="WLZ2" s="33"/>
      <c r="WMA2" s="33"/>
      <c r="WMB2" s="33"/>
      <c r="WMC2" s="33"/>
      <c r="WMD2" s="33"/>
      <c r="WME2" s="33"/>
      <c r="WMF2" s="33"/>
      <c r="WMG2" s="33"/>
      <c r="WMH2" s="33"/>
      <c r="WMI2" s="33"/>
      <c r="WMJ2" s="33"/>
      <c r="WMK2" s="33"/>
      <c r="WML2" s="33"/>
      <c r="WMM2" s="33"/>
      <c r="WMN2" s="33"/>
      <c r="WMO2" s="33"/>
      <c r="WMP2" s="33"/>
      <c r="WMQ2" s="33"/>
      <c r="WMR2" s="33"/>
      <c r="WMS2" s="33"/>
      <c r="WMT2" s="33"/>
      <c r="WMU2" s="33"/>
      <c r="WMV2" s="33"/>
      <c r="WMW2" s="33"/>
      <c r="WMX2" s="33"/>
      <c r="WMY2" s="33"/>
      <c r="WMZ2" s="33"/>
      <c r="WNA2" s="33"/>
      <c r="WNB2" s="33"/>
      <c r="WNC2" s="33"/>
      <c r="WND2" s="33"/>
      <c r="WNE2" s="33"/>
      <c r="WNF2" s="33"/>
      <c r="WNG2" s="33"/>
      <c r="WNH2" s="33"/>
      <c r="WNI2" s="33"/>
      <c r="WNJ2" s="33"/>
      <c r="WNK2" s="33"/>
      <c r="WNL2" s="33"/>
      <c r="WNM2" s="33"/>
      <c r="WNN2" s="33"/>
      <c r="WNO2" s="33"/>
      <c r="WNP2" s="33"/>
      <c r="WNQ2" s="33"/>
      <c r="WNR2" s="33"/>
      <c r="WNS2" s="33"/>
      <c r="WNT2" s="33"/>
      <c r="WNU2" s="33"/>
      <c r="WNV2" s="33"/>
      <c r="WNW2" s="33"/>
      <c r="WNX2" s="33"/>
      <c r="WNY2" s="33"/>
      <c r="WNZ2" s="33"/>
      <c r="WOA2" s="33"/>
      <c r="WOB2" s="33"/>
      <c r="WOC2" s="33"/>
      <c r="WOD2" s="33"/>
      <c r="WOE2" s="33"/>
      <c r="WOF2" s="33"/>
      <c r="WOG2" s="33"/>
      <c r="WOH2" s="33"/>
      <c r="WOI2" s="33"/>
      <c r="WOJ2" s="33"/>
      <c r="WOK2" s="33"/>
      <c r="WOL2" s="33"/>
      <c r="WOM2" s="33"/>
      <c r="WON2" s="33"/>
      <c r="WOO2" s="33"/>
      <c r="WOP2" s="33"/>
      <c r="WOQ2" s="33"/>
      <c r="WOR2" s="33"/>
      <c r="WOS2" s="33"/>
      <c r="WOT2" s="33"/>
      <c r="WOU2" s="33"/>
      <c r="WOV2" s="33"/>
      <c r="WOW2" s="33"/>
      <c r="WOX2" s="33"/>
      <c r="WOY2" s="33"/>
      <c r="WOZ2" s="33"/>
      <c r="WPA2" s="33"/>
      <c r="WPB2" s="33"/>
      <c r="WPC2" s="33"/>
      <c r="WPD2" s="33"/>
      <c r="WPE2" s="33"/>
      <c r="WPF2" s="33"/>
      <c r="WPG2" s="33"/>
      <c r="WPH2" s="33"/>
      <c r="WPI2" s="33"/>
      <c r="WPJ2" s="33"/>
      <c r="WPK2" s="33"/>
      <c r="WPL2" s="33"/>
      <c r="WPM2" s="33"/>
      <c r="WPN2" s="33"/>
      <c r="WPO2" s="33"/>
      <c r="WPP2" s="33"/>
    </row>
    <row r="3" spans="1:15980" ht="65.150000000000006" customHeight="1" x14ac:dyDescent="0.35">
      <c r="A3" s="13" t="s">
        <v>0</v>
      </c>
      <c r="B3" s="13" t="s">
        <v>1</v>
      </c>
      <c r="C3" s="13" t="s">
        <v>2</v>
      </c>
      <c r="D3" s="13" t="s">
        <v>3</v>
      </c>
      <c r="E3" s="13" t="s">
        <v>4</v>
      </c>
      <c r="F3" s="13" t="s">
        <v>5</v>
      </c>
      <c r="G3" s="13" t="s">
        <v>6</v>
      </c>
      <c r="H3" s="13" t="s">
        <v>1218</v>
      </c>
      <c r="I3" s="13" t="s">
        <v>794</v>
      </c>
      <c r="J3" s="13" t="s">
        <v>697</v>
      </c>
      <c r="K3" s="13" t="s">
        <v>803</v>
      </c>
      <c r="L3" s="13" t="s">
        <v>7</v>
      </c>
      <c r="M3" s="13" t="s">
        <v>8</v>
      </c>
      <c r="N3" s="14" t="s">
        <v>9</v>
      </c>
      <c r="O3" s="14" t="s">
        <v>10</v>
      </c>
      <c r="P3" s="15" t="s">
        <v>11</v>
      </c>
    </row>
    <row r="4" spans="1:15980" ht="80.150000000000006" customHeight="1" x14ac:dyDescent="0.35">
      <c r="A4" s="7" t="s">
        <v>12</v>
      </c>
      <c r="B4" s="7">
        <v>1</v>
      </c>
      <c r="C4" s="7" t="s">
        <v>25</v>
      </c>
      <c r="D4" s="7">
        <v>29</v>
      </c>
      <c r="E4" s="8" t="s">
        <v>2501</v>
      </c>
      <c r="F4" s="9" t="s">
        <v>206</v>
      </c>
      <c r="G4" s="9" t="s">
        <v>2502</v>
      </c>
      <c r="H4" s="20" t="s">
        <v>2509</v>
      </c>
      <c r="I4" s="9" t="s">
        <v>798</v>
      </c>
      <c r="J4" s="9" t="s">
        <v>731</v>
      </c>
      <c r="K4" s="12">
        <v>76255</v>
      </c>
      <c r="L4" s="10">
        <v>46174</v>
      </c>
      <c r="M4" s="10">
        <v>47269</v>
      </c>
      <c r="N4" s="27">
        <v>1380559</v>
      </c>
      <c r="O4" s="28">
        <v>552223.6</v>
      </c>
      <c r="P4" s="29">
        <v>0.39999999999999997</v>
      </c>
    </row>
    <row r="5" spans="1:15980" ht="80.150000000000006" customHeight="1" x14ac:dyDescent="0.35">
      <c r="A5" s="7" t="s">
        <v>12</v>
      </c>
      <c r="B5" s="7">
        <v>1</v>
      </c>
      <c r="C5" s="7" t="s">
        <v>25</v>
      </c>
      <c r="D5" s="7">
        <v>28</v>
      </c>
      <c r="E5" s="8" t="s">
        <v>2503</v>
      </c>
      <c r="F5" s="9" t="s">
        <v>2504</v>
      </c>
      <c r="G5" s="9" t="s">
        <v>2505</v>
      </c>
      <c r="H5" s="20" t="s">
        <v>2510</v>
      </c>
      <c r="I5" s="9" t="s">
        <v>800</v>
      </c>
      <c r="J5" s="9" t="s">
        <v>704</v>
      </c>
      <c r="K5" s="12">
        <v>14118</v>
      </c>
      <c r="L5" s="10">
        <v>46143</v>
      </c>
      <c r="M5" s="10">
        <v>47118</v>
      </c>
      <c r="N5" s="27">
        <v>293208</v>
      </c>
      <c r="O5" s="28">
        <v>175924.8</v>
      </c>
      <c r="P5" s="29">
        <v>0.6</v>
      </c>
    </row>
    <row r="6" spans="1:15980" ht="80.150000000000006" customHeight="1" x14ac:dyDescent="0.35">
      <c r="A6" s="7" t="s">
        <v>12</v>
      </c>
      <c r="B6" s="7">
        <v>1</v>
      </c>
      <c r="C6" s="7" t="s">
        <v>25</v>
      </c>
      <c r="D6" s="7">
        <v>28</v>
      </c>
      <c r="E6" s="8" t="s">
        <v>2506</v>
      </c>
      <c r="F6" s="9" t="s">
        <v>2507</v>
      </c>
      <c r="G6" s="9" t="s">
        <v>2505</v>
      </c>
      <c r="H6" s="20" t="s">
        <v>2510</v>
      </c>
      <c r="I6" s="9" t="s">
        <v>798</v>
      </c>
      <c r="J6" s="9" t="s">
        <v>704</v>
      </c>
      <c r="K6" s="12">
        <v>14118</v>
      </c>
      <c r="L6" s="10">
        <v>46023</v>
      </c>
      <c r="M6" s="10">
        <v>47118</v>
      </c>
      <c r="N6" s="27">
        <v>512944</v>
      </c>
      <c r="O6" s="28">
        <v>307766.40000000002</v>
      </c>
      <c r="P6" s="29">
        <v>0.60000000000000009</v>
      </c>
    </row>
    <row r="7" spans="1:15980" ht="80.150000000000006" customHeight="1" x14ac:dyDescent="0.35">
      <c r="A7" s="7" t="s">
        <v>12</v>
      </c>
      <c r="B7" s="7">
        <v>1</v>
      </c>
      <c r="C7" s="7" t="s">
        <v>25</v>
      </c>
      <c r="D7" s="7">
        <v>28</v>
      </c>
      <c r="E7" s="8" t="s">
        <v>2508</v>
      </c>
      <c r="F7" s="9" t="s">
        <v>173</v>
      </c>
      <c r="G7" s="9" t="s">
        <v>2505</v>
      </c>
      <c r="H7" s="20" t="s">
        <v>2510</v>
      </c>
      <c r="I7" s="9" t="s">
        <v>800</v>
      </c>
      <c r="J7" s="9" t="s">
        <v>704</v>
      </c>
      <c r="K7" s="12">
        <v>14118</v>
      </c>
      <c r="L7" s="10">
        <v>46174</v>
      </c>
      <c r="M7" s="10">
        <v>47118</v>
      </c>
      <c r="N7" s="27">
        <v>141700</v>
      </c>
      <c r="O7" s="28">
        <v>85020</v>
      </c>
      <c r="P7" s="29">
        <v>0.6</v>
      </c>
    </row>
    <row r="8" spans="1:15980" ht="80.150000000000006" customHeight="1" x14ac:dyDescent="0.35">
      <c r="A8" s="7" t="s">
        <v>12</v>
      </c>
      <c r="B8" s="7">
        <v>1</v>
      </c>
      <c r="C8" s="7" t="s">
        <v>25</v>
      </c>
      <c r="D8" s="7">
        <v>12</v>
      </c>
      <c r="E8" s="8" t="s">
        <v>26</v>
      </c>
      <c r="F8" s="9" t="s">
        <v>345</v>
      </c>
      <c r="G8" s="9" t="s">
        <v>27</v>
      </c>
      <c r="H8" s="20" t="s">
        <v>1649</v>
      </c>
      <c r="I8" s="9" t="s">
        <v>800</v>
      </c>
      <c r="J8" s="9" t="s">
        <v>708</v>
      </c>
      <c r="K8" s="12">
        <v>76351</v>
      </c>
      <c r="L8" s="10">
        <v>44562</v>
      </c>
      <c r="M8" s="10">
        <v>45838</v>
      </c>
      <c r="N8" s="27">
        <v>260408.7</v>
      </c>
      <c r="O8" s="28">
        <v>156245.22</v>
      </c>
      <c r="P8" s="29">
        <f t="shared" ref="P8:P37" si="0">O8/N8</f>
        <v>0.6</v>
      </c>
    </row>
    <row r="9" spans="1:15980" ht="80.150000000000006" customHeight="1" x14ac:dyDescent="0.35">
      <c r="A9" s="7" t="s">
        <v>12</v>
      </c>
      <c r="B9" s="7">
        <v>1</v>
      </c>
      <c r="C9" s="7" t="s">
        <v>25</v>
      </c>
      <c r="D9" s="7">
        <v>12</v>
      </c>
      <c r="E9" s="8" t="s">
        <v>28</v>
      </c>
      <c r="F9" s="9" t="s">
        <v>29</v>
      </c>
      <c r="G9" s="9" t="s">
        <v>30</v>
      </c>
      <c r="H9" s="20" t="s">
        <v>1538</v>
      </c>
      <c r="I9" s="9" t="s">
        <v>800</v>
      </c>
      <c r="J9" s="9" t="s">
        <v>704</v>
      </c>
      <c r="K9" s="12">
        <v>14118</v>
      </c>
      <c r="L9" s="10">
        <v>44501</v>
      </c>
      <c r="M9" s="10">
        <v>45596</v>
      </c>
      <c r="N9" s="27">
        <v>159912.12</v>
      </c>
      <c r="O9" s="28">
        <v>95947.27</v>
      </c>
      <c r="P9" s="29">
        <f t="shared" si="0"/>
        <v>0.59999998749313066</v>
      </c>
    </row>
    <row r="10" spans="1:15980" ht="80.150000000000006" customHeight="1" x14ac:dyDescent="0.35">
      <c r="A10" s="7" t="s">
        <v>12</v>
      </c>
      <c r="B10" s="7">
        <v>1</v>
      </c>
      <c r="C10" s="7" t="s">
        <v>25</v>
      </c>
      <c r="D10" s="7">
        <v>12</v>
      </c>
      <c r="E10" s="8" t="s">
        <v>31</v>
      </c>
      <c r="F10" s="9" t="s">
        <v>173</v>
      </c>
      <c r="G10" s="9" t="s">
        <v>32</v>
      </c>
      <c r="H10" s="20" t="s">
        <v>1539</v>
      </c>
      <c r="I10" s="9" t="s">
        <v>800</v>
      </c>
      <c r="J10" s="9" t="s">
        <v>704</v>
      </c>
      <c r="K10" s="12">
        <v>14118</v>
      </c>
      <c r="L10" s="10">
        <v>44562</v>
      </c>
      <c r="M10" s="10">
        <v>45900</v>
      </c>
      <c r="N10" s="27">
        <v>376435.43</v>
      </c>
      <c r="O10" s="28">
        <v>225861.25</v>
      </c>
      <c r="P10" s="29">
        <f t="shared" si="0"/>
        <v>0.59999997874801536</v>
      </c>
    </row>
    <row r="11" spans="1:15980" ht="80.150000000000006" customHeight="1" x14ac:dyDescent="0.35">
      <c r="A11" s="7" t="s">
        <v>12</v>
      </c>
      <c r="B11" s="7">
        <v>1</v>
      </c>
      <c r="C11" s="7" t="s">
        <v>25</v>
      </c>
      <c r="D11" s="7">
        <v>12</v>
      </c>
      <c r="E11" s="8" t="s">
        <v>33</v>
      </c>
      <c r="F11" s="9" t="s">
        <v>345</v>
      </c>
      <c r="G11" s="9" t="s">
        <v>34</v>
      </c>
      <c r="H11" s="20" t="s">
        <v>1540</v>
      </c>
      <c r="I11" s="9" t="s">
        <v>800</v>
      </c>
      <c r="J11" s="9" t="s">
        <v>708</v>
      </c>
      <c r="K11" s="12">
        <v>76351</v>
      </c>
      <c r="L11" s="10">
        <v>44470</v>
      </c>
      <c r="M11" s="10">
        <v>45747</v>
      </c>
      <c r="N11" s="27">
        <v>51643.63</v>
      </c>
      <c r="O11" s="28">
        <v>30986.18</v>
      </c>
      <c r="P11" s="29">
        <f t="shared" si="0"/>
        <v>0.60000003872694463</v>
      </c>
    </row>
    <row r="12" spans="1:15980" ht="80.150000000000006" customHeight="1" x14ac:dyDescent="0.35">
      <c r="A12" s="7" t="s">
        <v>12</v>
      </c>
      <c r="B12" s="7">
        <v>1</v>
      </c>
      <c r="C12" s="7" t="s">
        <v>25</v>
      </c>
      <c r="D12" s="7">
        <v>12</v>
      </c>
      <c r="E12" s="8" t="s">
        <v>35</v>
      </c>
      <c r="F12" s="9" t="s">
        <v>345</v>
      </c>
      <c r="G12" s="9" t="s">
        <v>36</v>
      </c>
      <c r="H12" s="20" t="s">
        <v>1541</v>
      </c>
      <c r="I12" s="9" t="s">
        <v>800</v>
      </c>
      <c r="J12" s="9" t="s">
        <v>708</v>
      </c>
      <c r="K12" s="12">
        <v>76351</v>
      </c>
      <c r="L12" s="10">
        <v>44531</v>
      </c>
      <c r="M12" s="10">
        <v>45626</v>
      </c>
      <c r="N12" s="27">
        <v>99963.33</v>
      </c>
      <c r="O12" s="28">
        <v>59978</v>
      </c>
      <c r="P12" s="29">
        <f t="shared" si="0"/>
        <v>0.60000002000733665</v>
      </c>
    </row>
    <row r="13" spans="1:15980" ht="80.150000000000006" customHeight="1" x14ac:dyDescent="0.35">
      <c r="A13" s="7" t="s">
        <v>12</v>
      </c>
      <c r="B13" s="7">
        <v>1</v>
      </c>
      <c r="C13" s="7" t="s">
        <v>25</v>
      </c>
      <c r="D13" s="7">
        <v>12</v>
      </c>
      <c r="E13" s="8" t="s">
        <v>37</v>
      </c>
      <c r="F13" s="9" t="s">
        <v>38</v>
      </c>
      <c r="G13" s="9" t="s">
        <v>30</v>
      </c>
      <c r="H13" s="20" t="s">
        <v>1538</v>
      </c>
      <c r="I13" s="9" t="s">
        <v>800</v>
      </c>
      <c r="J13" s="9" t="s">
        <v>704</v>
      </c>
      <c r="K13" s="12">
        <v>14118</v>
      </c>
      <c r="L13" s="10">
        <v>44501</v>
      </c>
      <c r="M13" s="10">
        <v>45596</v>
      </c>
      <c r="N13" s="27">
        <v>109845.61</v>
      </c>
      <c r="O13" s="28">
        <v>65907.37</v>
      </c>
      <c r="P13" s="29">
        <f t="shared" si="0"/>
        <v>0.60000003641474609</v>
      </c>
    </row>
    <row r="14" spans="1:15980" ht="80.150000000000006" customHeight="1" x14ac:dyDescent="0.35">
      <c r="A14" s="7" t="s">
        <v>12</v>
      </c>
      <c r="B14" s="7">
        <v>1</v>
      </c>
      <c r="C14" s="7" t="s">
        <v>25</v>
      </c>
      <c r="D14" s="7">
        <v>12</v>
      </c>
      <c r="E14" s="8" t="s">
        <v>39</v>
      </c>
      <c r="F14" s="9" t="s">
        <v>40</v>
      </c>
      <c r="G14" s="9" t="s">
        <v>41</v>
      </c>
      <c r="H14" s="20" t="s">
        <v>1542</v>
      </c>
      <c r="I14" s="9" t="s">
        <v>800</v>
      </c>
      <c r="J14" s="9" t="s">
        <v>709</v>
      </c>
      <c r="K14" s="12">
        <v>76451</v>
      </c>
      <c r="L14" s="10">
        <v>44317</v>
      </c>
      <c r="M14" s="10">
        <v>45412</v>
      </c>
      <c r="N14" s="27">
        <v>438223.94</v>
      </c>
      <c r="O14" s="28">
        <v>262934.36</v>
      </c>
      <c r="P14" s="29">
        <f t="shared" si="0"/>
        <v>0.59999999087224665</v>
      </c>
    </row>
    <row r="15" spans="1:15980" ht="80.150000000000006" customHeight="1" x14ac:dyDescent="0.35">
      <c r="A15" s="7" t="s">
        <v>12</v>
      </c>
      <c r="B15" s="7">
        <v>1</v>
      </c>
      <c r="C15" s="7" t="s">
        <v>25</v>
      </c>
      <c r="D15" s="7">
        <v>12</v>
      </c>
      <c r="E15" s="8" t="s">
        <v>42</v>
      </c>
      <c r="F15" s="9" t="s">
        <v>200</v>
      </c>
      <c r="G15" s="9" t="s">
        <v>43</v>
      </c>
      <c r="H15" s="20" t="s">
        <v>1557</v>
      </c>
      <c r="I15" s="9" t="s">
        <v>800</v>
      </c>
      <c r="J15" s="9" t="s">
        <v>710</v>
      </c>
      <c r="K15" s="12">
        <v>76575</v>
      </c>
      <c r="L15" s="10">
        <v>44440</v>
      </c>
      <c r="M15" s="10">
        <v>45535</v>
      </c>
      <c r="N15" s="27">
        <v>420435.34</v>
      </c>
      <c r="O15" s="28">
        <v>252261.2</v>
      </c>
      <c r="P15" s="29">
        <f t="shared" si="0"/>
        <v>0.5999999904860519</v>
      </c>
    </row>
    <row r="16" spans="1:15980" ht="80.150000000000006" customHeight="1" x14ac:dyDescent="0.35">
      <c r="A16" s="7" t="s">
        <v>12</v>
      </c>
      <c r="B16" s="7">
        <v>1</v>
      </c>
      <c r="C16" s="7" t="s">
        <v>25</v>
      </c>
      <c r="D16" s="7">
        <v>12</v>
      </c>
      <c r="E16" s="8" t="s">
        <v>44</v>
      </c>
      <c r="F16" s="9" t="s">
        <v>173</v>
      </c>
      <c r="G16" s="9" t="s">
        <v>45</v>
      </c>
      <c r="H16" s="20" t="s">
        <v>1543</v>
      </c>
      <c r="I16" s="9" t="s">
        <v>800</v>
      </c>
      <c r="J16" s="9" t="s">
        <v>704</v>
      </c>
      <c r="K16" s="12">
        <v>14118</v>
      </c>
      <c r="L16" s="10">
        <v>44562</v>
      </c>
      <c r="M16" s="10">
        <v>45657</v>
      </c>
      <c r="N16" s="27">
        <v>159934.1</v>
      </c>
      <c r="O16" s="28">
        <v>95960.46</v>
      </c>
      <c r="P16" s="29">
        <f t="shared" si="0"/>
        <v>0.6</v>
      </c>
    </row>
    <row r="17" spans="1:16" ht="80.150000000000006" customHeight="1" x14ac:dyDescent="0.35">
      <c r="A17" s="7" t="s">
        <v>12</v>
      </c>
      <c r="B17" s="7">
        <v>1</v>
      </c>
      <c r="C17" s="7" t="s">
        <v>25</v>
      </c>
      <c r="D17" s="7">
        <v>12</v>
      </c>
      <c r="E17" s="8" t="s">
        <v>46</v>
      </c>
      <c r="F17" s="9" t="s">
        <v>40</v>
      </c>
      <c r="G17" s="9" t="s">
        <v>45</v>
      </c>
      <c r="H17" s="20" t="s">
        <v>1543</v>
      </c>
      <c r="I17" s="9" t="s">
        <v>800</v>
      </c>
      <c r="J17" s="9" t="s">
        <v>709</v>
      </c>
      <c r="K17" s="12">
        <v>76451</v>
      </c>
      <c r="L17" s="10">
        <v>44562</v>
      </c>
      <c r="M17" s="10">
        <v>45657</v>
      </c>
      <c r="N17" s="27">
        <v>137707</v>
      </c>
      <c r="O17" s="28">
        <v>82624.2</v>
      </c>
      <c r="P17" s="29">
        <f t="shared" si="0"/>
        <v>0.6</v>
      </c>
    </row>
    <row r="18" spans="1:16" ht="80.150000000000006" customHeight="1" x14ac:dyDescent="0.35">
      <c r="A18" s="7" t="s">
        <v>12</v>
      </c>
      <c r="B18" s="7">
        <v>1</v>
      </c>
      <c r="C18" s="7" t="s">
        <v>25</v>
      </c>
      <c r="D18" s="7">
        <v>12</v>
      </c>
      <c r="E18" s="8" t="s">
        <v>47</v>
      </c>
      <c r="F18" s="9" t="s">
        <v>40</v>
      </c>
      <c r="G18" s="9" t="s">
        <v>48</v>
      </c>
      <c r="H18" s="20" t="s">
        <v>1544</v>
      </c>
      <c r="I18" s="9" t="s">
        <v>800</v>
      </c>
      <c r="J18" s="9" t="s">
        <v>709</v>
      </c>
      <c r="K18" s="12">
        <v>76451</v>
      </c>
      <c r="L18" s="10">
        <v>44378</v>
      </c>
      <c r="M18" s="10">
        <v>45291</v>
      </c>
      <c r="N18" s="27">
        <v>647409.02</v>
      </c>
      <c r="O18" s="28">
        <v>388445.41</v>
      </c>
      <c r="P18" s="29">
        <f t="shared" si="0"/>
        <v>0.59999999691076278</v>
      </c>
    </row>
    <row r="19" spans="1:16" ht="80.150000000000006" customHeight="1" x14ac:dyDescent="0.35">
      <c r="A19" s="7" t="s">
        <v>12</v>
      </c>
      <c r="B19" s="7">
        <v>1</v>
      </c>
      <c r="C19" s="7" t="s">
        <v>25</v>
      </c>
      <c r="D19" s="7">
        <v>12</v>
      </c>
      <c r="E19" s="8" t="s">
        <v>49</v>
      </c>
      <c r="F19" s="9" t="s">
        <v>40</v>
      </c>
      <c r="G19" s="9" t="s">
        <v>36</v>
      </c>
      <c r="H19" s="20" t="s">
        <v>1541</v>
      </c>
      <c r="I19" s="9" t="s">
        <v>800</v>
      </c>
      <c r="J19" s="9" t="s">
        <v>709</v>
      </c>
      <c r="K19" s="12">
        <v>76451</v>
      </c>
      <c r="L19" s="10">
        <v>44531</v>
      </c>
      <c r="M19" s="10">
        <v>45626</v>
      </c>
      <c r="N19" s="27">
        <v>154476.76999999999</v>
      </c>
      <c r="O19" s="28">
        <v>92686.06</v>
      </c>
      <c r="P19" s="29">
        <f t="shared" si="0"/>
        <v>0.59999998705306956</v>
      </c>
    </row>
    <row r="20" spans="1:16" ht="80.150000000000006" customHeight="1" x14ac:dyDescent="0.35">
      <c r="A20" s="7" t="s">
        <v>12</v>
      </c>
      <c r="B20" s="7">
        <v>1</v>
      </c>
      <c r="C20" s="7" t="s">
        <v>25</v>
      </c>
      <c r="D20" s="7">
        <v>12</v>
      </c>
      <c r="E20" s="8" t="s">
        <v>50</v>
      </c>
      <c r="F20" s="9" t="s">
        <v>51</v>
      </c>
      <c r="G20" s="9" t="s">
        <v>34</v>
      </c>
      <c r="H20" s="20" t="s">
        <v>1540</v>
      </c>
      <c r="I20" s="9" t="s">
        <v>799</v>
      </c>
      <c r="J20" s="9" t="s">
        <v>710</v>
      </c>
      <c r="K20" s="12">
        <v>76575</v>
      </c>
      <c r="L20" s="10">
        <v>44470</v>
      </c>
      <c r="M20" s="10">
        <v>45747</v>
      </c>
      <c r="N20" s="27">
        <v>97535.24</v>
      </c>
      <c r="O20" s="28">
        <v>58521.14</v>
      </c>
      <c r="P20" s="29">
        <f t="shared" si="0"/>
        <v>0.59999995898918168</v>
      </c>
    </row>
    <row r="21" spans="1:16" ht="80.150000000000006" customHeight="1" x14ac:dyDescent="0.35">
      <c r="A21" s="7" t="s">
        <v>12</v>
      </c>
      <c r="B21" s="7">
        <v>1</v>
      </c>
      <c r="C21" s="7" t="s">
        <v>25</v>
      </c>
      <c r="D21" s="7">
        <v>12</v>
      </c>
      <c r="E21" s="8" t="s">
        <v>52</v>
      </c>
      <c r="F21" s="9" t="s">
        <v>345</v>
      </c>
      <c r="G21" s="9" t="s">
        <v>53</v>
      </c>
      <c r="H21" s="20" t="s">
        <v>1545</v>
      </c>
      <c r="I21" s="9" t="s">
        <v>800</v>
      </c>
      <c r="J21" s="9" t="s">
        <v>708</v>
      </c>
      <c r="K21" s="12">
        <v>76351</v>
      </c>
      <c r="L21" s="10">
        <v>44484</v>
      </c>
      <c r="M21" s="10">
        <v>45579</v>
      </c>
      <c r="N21" s="27">
        <v>162452</v>
      </c>
      <c r="O21" s="28">
        <v>97471.2</v>
      </c>
      <c r="P21" s="29">
        <f t="shared" si="0"/>
        <v>0.6</v>
      </c>
    </row>
    <row r="22" spans="1:16" ht="80.150000000000006" customHeight="1" x14ac:dyDescent="0.35">
      <c r="A22" s="7" t="s">
        <v>12</v>
      </c>
      <c r="B22" s="7">
        <v>1</v>
      </c>
      <c r="C22" s="7" t="s">
        <v>25</v>
      </c>
      <c r="D22" s="7">
        <v>12</v>
      </c>
      <c r="E22" s="8" t="s">
        <v>54</v>
      </c>
      <c r="F22" s="9" t="s">
        <v>40</v>
      </c>
      <c r="G22" s="9" t="s">
        <v>55</v>
      </c>
      <c r="H22" s="20" t="s">
        <v>1546</v>
      </c>
      <c r="I22" s="9" t="s">
        <v>800</v>
      </c>
      <c r="J22" s="9" t="s">
        <v>709</v>
      </c>
      <c r="K22" s="12">
        <v>76451</v>
      </c>
      <c r="L22" s="10">
        <v>44531</v>
      </c>
      <c r="M22" s="10">
        <v>45626</v>
      </c>
      <c r="N22" s="27">
        <v>290881.40000000002</v>
      </c>
      <c r="O22" s="28">
        <v>174528.84</v>
      </c>
      <c r="P22" s="29">
        <f t="shared" si="0"/>
        <v>0.6</v>
      </c>
    </row>
    <row r="23" spans="1:16" ht="80.150000000000006" customHeight="1" x14ac:dyDescent="0.35">
      <c r="A23" s="7" t="s">
        <v>12</v>
      </c>
      <c r="B23" s="7">
        <v>1</v>
      </c>
      <c r="C23" s="7" t="s">
        <v>25</v>
      </c>
      <c r="D23" s="7">
        <v>12</v>
      </c>
      <c r="E23" s="8" t="s">
        <v>56</v>
      </c>
      <c r="F23" s="9" t="s">
        <v>38</v>
      </c>
      <c r="G23" s="9" t="s">
        <v>57</v>
      </c>
      <c r="H23" s="20" t="s">
        <v>1547</v>
      </c>
      <c r="I23" s="9" t="s">
        <v>800</v>
      </c>
      <c r="J23" s="9" t="s">
        <v>710</v>
      </c>
      <c r="K23" s="12">
        <v>76575</v>
      </c>
      <c r="L23" s="10">
        <v>44440</v>
      </c>
      <c r="M23" s="10">
        <v>45535</v>
      </c>
      <c r="N23" s="27">
        <v>184596.05</v>
      </c>
      <c r="O23" s="28">
        <v>110757.63</v>
      </c>
      <c r="P23" s="29">
        <f t="shared" si="0"/>
        <v>0.60000000000000009</v>
      </c>
    </row>
    <row r="24" spans="1:16" ht="80.150000000000006" customHeight="1" x14ac:dyDescent="0.35">
      <c r="A24" s="7" t="s">
        <v>12</v>
      </c>
      <c r="B24" s="7">
        <v>1</v>
      </c>
      <c r="C24" s="7" t="s">
        <v>25</v>
      </c>
      <c r="D24" s="7">
        <v>12</v>
      </c>
      <c r="E24" s="8" t="s">
        <v>58</v>
      </c>
      <c r="F24" s="9" t="s">
        <v>200</v>
      </c>
      <c r="G24" s="9" t="s">
        <v>59</v>
      </c>
      <c r="H24" s="20" t="s">
        <v>1548</v>
      </c>
      <c r="I24" s="9" t="s">
        <v>800</v>
      </c>
      <c r="J24" s="9" t="s">
        <v>710</v>
      </c>
      <c r="K24" s="12">
        <v>76575</v>
      </c>
      <c r="L24" s="10">
        <v>44531</v>
      </c>
      <c r="M24" s="10">
        <v>45626</v>
      </c>
      <c r="N24" s="27">
        <v>266303.96000000002</v>
      </c>
      <c r="O24" s="28">
        <v>159781.76000000001</v>
      </c>
      <c r="P24" s="29">
        <f t="shared" si="0"/>
        <v>0.59999768685377419</v>
      </c>
    </row>
    <row r="25" spans="1:16" ht="80.150000000000006" customHeight="1" x14ac:dyDescent="0.35">
      <c r="A25" s="7" t="s">
        <v>12</v>
      </c>
      <c r="B25" s="7">
        <v>1</v>
      </c>
      <c r="C25" s="7" t="s">
        <v>25</v>
      </c>
      <c r="D25" s="7">
        <v>12</v>
      </c>
      <c r="E25" s="8" t="s">
        <v>60</v>
      </c>
      <c r="F25" s="9" t="s">
        <v>200</v>
      </c>
      <c r="G25" s="9" t="s">
        <v>45</v>
      </c>
      <c r="H25" s="20" t="s">
        <v>1543</v>
      </c>
      <c r="I25" s="9" t="s">
        <v>800</v>
      </c>
      <c r="J25" s="9" t="s">
        <v>710</v>
      </c>
      <c r="K25" s="12">
        <v>76575</v>
      </c>
      <c r="L25" s="10">
        <v>44562</v>
      </c>
      <c r="M25" s="10">
        <v>45657</v>
      </c>
      <c r="N25" s="27">
        <v>138500</v>
      </c>
      <c r="O25" s="28">
        <v>83100</v>
      </c>
      <c r="P25" s="29">
        <f t="shared" si="0"/>
        <v>0.6</v>
      </c>
    </row>
    <row r="26" spans="1:16" ht="80.150000000000006" customHeight="1" x14ac:dyDescent="0.35">
      <c r="A26" s="7" t="s">
        <v>12</v>
      </c>
      <c r="B26" s="7">
        <v>1</v>
      </c>
      <c r="C26" s="7" t="s">
        <v>25</v>
      </c>
      <c r="D26" s="7">
        <v>12</v>
      </c>
      <c r="E26" s="8" t="s">
        <v>61</v>
      </c>
      <c r="F26" s="9" t="s">
        <v>29</v>
      </c>
      <c r="G26" s="9" t="s">
        <v>62</v>
      </c>
      <c r="H26" s="20" t="s">
        <v>1549</v>
      </c>
      <c r="I26" s="9" t="s">
        <v>800</v>
      </c>
      <c r="J26" s="9" t="s">
        <v>704</v>
      </c>
      <c r="K26" s="12">
        <v>14118</v>
      </c>
      <c r="L26" s="10">
        <v>44545</v>
      </c>
      <c r="M26" s="10">
        <v>45641</v>
      </c>
      <c r="N26" s="27">
        <v>176754.31</v>
      </c>
      <c r="O26" s="28">
        <v>106052.59</v>
      </c>
      <c r="P26" s="29">
        <f t="shared" si="0"/>
        <v>0.60000002263028263</v>
      </c>
    </row>
    <row r="27" spans="1:16" ht="80.150000000000006" customHeight="1" x14ac:dyDescent="0.35">
      <c r="A27" s="7" t="s">
        <v>12</v>
      </c>
      <c r="B27" s="7">
        <v>1</v>
      </c>
      <c r="C27" s="7" t="s">
        <v>25</v>
      </c>
      <c r="D27" s="7">
        <v>12</v>
      </c>
      <c r="E27" s="8" t="s">
        <v>63</v>
      </c>
      <c r="F27" s="9" t="s">
        <v>64</v>
      </c>
      <c r="G27" s="9" t="s">
        <v>45</v>
      </c>
      <c r="H27" s="20" t="s">
        <v>1543</v>
      </c>
      <c r="I27" s="9" t="s">
        <v>800</v>
      </c>
      <c r="J27" s="9" t="s">
        <v>711</v>
      </c>
      <c r="K27" s="12">
        <v>76322</v>
      </c>
      <c r="L27" s="10">
        <v>44562</v>
      </c>
      <c r="M27" s="10">
        <v>45657</v>
      </c>
      <c r="N27" s="27">
        <v>412988</v>
      </c>
      <c r="O27" s="28">
        <v>247792.8</v>
      </c>
      <c r="P27" s="29">
        <f t="shared" si="0"/>
        <v>0.6</v>
      </c>
    </row>
    <row r="28" spans="1:16" ht="80.150000000000006" customHeight="1" x14ac:dyDescent="0.35">
      <c r="A28" s="7" t="s">
        <v>12</v>
      </c>
      <c r="B28" s="7">
        <v>1</v>
      </c>
      <c r="C28" s="7" t="s">
        <v>25</v>
      </c>
      <c r="D28" s="7">
        <v>12</v>
      </c>
      <c r="E28" s="8" t="s">
        <v>65</v>
      </c>
      <c r="F28" s="9" t="s">
        <v>345</v>
      </c>
      <c r="G28" s="9" t="s">
        <v>59</v>
      </c>
      <c r="H28" s="20" t="s">
        <v>1548</v>
      </c>
      <c r="I28" s="9" t="s">
        <v>800</v>
      </c>
      <c r="J28" s="9" t="s">
        <v>708</v>
      </c>
      <c r="K28" s="12">
        <v>76351</v>
      </c>
      <c r="L28" s="10">
        <v>44531</v>
      </c>
      <c r="M28" s="10">
        <v>45626</v>
      </c>
      <c r="N28" s="27">
        <v>143400</v>
      </c>
      <c r="O28" s="28">
        <v>86040</v>
      </c>
      <c r="P28" s="29">
        <f t="shared" si="0"/>
        <v>0.6</v>
      </c>
    </row>
    <row r="29" spans="1:16" ht="80.150000000000006" customHeight="1" x14ac:dyDescent="0.35">
      <c r="A29" s="7" t="s">
        <v>12</v>
      </c>
      <c r="B29" s="7">
        <v>1</v>
      </c>
      <c r="C29" s="7" t="s">
        <v>25</v>
      </c>
      <c r="D29" s="7">
        <v>28</v>
      </c>
      <c r="E29" s="8" t="s">
        <v>66</v>
      </c>
      <c r="F29" s="9" t="s">
        <v>67</v>
      </c>
      <c r="G29" s="9" t="s">
        <v>68</v>
      </c>
      <c r="H29" s="20" t="s">
        <v>1550</v>
      </c>
      <c r="I29" s="9" t="s">
        <v>799</v>
      </c>
      <c r="J29" s="9" t="s">
        <v>710</v>
      </c>
      <c r="K29" s="12">
        <v>76575</v>
      </c>
      <c r="L29" s="10">
        <v>44532</v>
      </c>
      <c r="M29" s="10">
        <v>45504</v>
      </c>
      <c r="N29" s="27">
        <v>674853</v>
      </c>
      <c r="O29" s="28">
        <v>303683.84999999998</v>
      </c>
      <c r="P29" s="29">
        <f t="shared" si="0"/>
        <v>0.44999999999999996</v>
      </c>
    </row>
    <row r="30" spans="1:16" ht="80.150000000000006" customHeight="1" x14ac:dyDescent="0.35">
      <c r="A30" s="7" t="s">
        <v>12</v>
      </c>
      <c r="B30" s="7">
        <v>1</v>
      </c>
      <c r="C30" s="7" t="s">
        <v>25</v>
      </c>
      <c r="D30" s="7">
        <v>28</v>
      </c>
      <c r="E30" s="8" t="s">
        <v>69</v>
      </c>
      <c r="F30" s="9" t="s">
        <v>70</v>
      </c>
      <c r="G30" s="9" t="s">
        <v>71</v>
      </c>
      <c r="H30" s="20" t="s">
        <v>1551</v>
      </c>
      <c r="I30" s="9" t="s">
        <v>798</v>
      </c>
      <c r="J30" s="9" t="s">
        <v>712</v>
      </c>
      <c r="K30" s="12">
        <v>14167</v>
      </c>
      <c r="L30" s="10">
        <v>44652</v>
      </c>
      <c r="M30" s="10">
        <v>45747</v>
      </c>
      <c r="N30" s="27">
        <v>181534.13</v>
      </c>
      <c r="O30" s="28">
        <v>108920.49</v>
      </c>
      <c r="P30" s="29">
        <f t="shared" si="0"/>
        <v>0.60000006610327217</v>
      </c>
    </row>
    <row r="31" spans="1:16" ht="80.150000000000006" customHeight="1" x14ac:dyDescent="0.35">
      <c r="A31" s="7" t="s">
        <v>12</v>
      </c>
      <c r="B31" s="7">
        <v>1</v>
      </c>
      <c r="C31" s="7" t="s">
        <v>25</v>
      </c>
      <c r="D31" s="7">
        <v>29</v>
      </c>
      <c r="E31" s="8" t="s">
        <v>72</v>
      </c>
      <c r="F31" s="9" t="s">
        <v>342</v>
      </c>
      <c r="G31" s="9" t="s">
        <v>73</v>
      </c>
      <c r="H31" s="20" t="s">
        <v>1552</v>
      </c>
      <c r="I31" s="9" t="s">
        <v>799</v>
      </c>
      <c r="J31" s="9" t="s">
        <v>708</v>
      </c>
      <c r="K31" s="12">
        <v>76351</v>
      </c>
      <c r="L31" s="10">
        <v>44774</v>
      </c>
      <c r="M31" s="10">
        <v>45869</v>
      </c>
      <c r="N31" s="27">
        <v>680000</v>
      </c>
      <c r="O31" s="28">
        <v>340000</v>
      </c>
      <c r="P31" s="29">
        <f t="shared" si="0"/>
        <v>0.5</v>
      </c>
    </row>
    <row r="32" spans="1:16" ht="80.150000000000006" customHeight="1" x14ac:dyDescent="0.35">
      <c r="A32" s="7" t="s">
        <v>12</v>
      </c>
      <c r="B32" s="7">
        <v>1</v>
      </c>
      <c r="C32" s="7" t="s">
        <v>25</v>
      </c>
      <c r="D32" s="7">
        <v>28</v>
      </c>
      <c r="E32" s="8" t="s">
        <v>74</v>
      </c>
      <c r="F32" s="9" t="s">
        <v>75</v>
      </c>
      <c r="G32" s="9" t="s">
        <v>76</v>
      </c>
      <c r="H32" s="20" t="s">
        <v>1553</v>
      </c>
      <c r="I32" s="9" t="s">
        <v>798</v>
      </c>
      <c r="J32" s="9" t="s">
        <v>704</v>
      </c>
      <c r="K32" s="12">
        <v>14118</v>
      </c>
      <c r="L32" s="10">
        <v>44652</v>
      </c>
      <c r="M32" s="10">
        <v>45747</v>
      </c>
      <c r="N32" s="27">
        <v>139110.48000000001</v>
      </c>
      <c r="O32" s="28">
        <v>80684.08</v>
      </c>
      <c r="P32" s="29">
        <f t="shared" si="0"/>
        <v>0.58000001150164959</v>
      </c>
    </row>
    <row r="33" spans="1:16" ht="80.150000000000006" customHeight="1" x14ac:dyDescent="0.35">
      <c r="A33" s="7" t="s">
        <v>12</v>
      </c>
      <c r="B33" s="7">
        <v>1</v>
      </c>
      <c r="C33" s="7" t="s">
        <v>25</v>
      </c>
      <c r="D33" s="7">
        <v>29</v>
      </c>
      <c r="E33" s="8" t="s">
        <v>101</v>
      </c>
      <c r="F33" s="9" t="s">
        <v>345</v>
      </c>
      <c r="G33" s="9" t="s">
        <v>102</v>
      </c>
      <c r="H33" s="20" t="s">
        <v>1556</v>
      </c>
      <c r="I33" s="9" t="s">
        <v>800</v>
      </c>
      <c r="J33" s="9" t="s">
        <v>708</v>
      </c>
      <c r="K33" s="12">
        <v>76351</v>
      </c>
      <c r="L33" s="10">
        <v>44927</v>
      </c>
      <c r="M33" s="10">
        <v>46752</v>
      </c>
      <c r="N33" s="27">
        <v>902940</v>
      </c>
      <c r="O33" s="28">
        <v>541764</v>
      </c>
      <c r="P33" s="29">
        <f t="shared" si="0"/>
        <v>0.6</v>
      </c>
    </row>
    <row r="34" spans="1:16" ht="80.150000000000006" customHeight="1" x14ac:dyDescent="0.35">
      <c r="A34" s="7" t="s">
        <v>12</v>
      </c>
      <c r="B34" s="7">
        <v>1</v>
      </c>
      <c r="C34" s="7" t="s">
        <v>25</v>
      </c>
      <c r="D34" s="7">
        <v>28</v>
      </c>
      <c r="E34" s="8" t="s">
        <v>77</v>
      </c>
      <c r="F34" s="9" t="s">
        <v>78</v>
      </c>
      <c r="G34" s="9" t="s">
        <v>79</v>
      </c>
      <c r="H34" s="20" t="s">
        <v>1554</v>
      </c>
      <c r="I34" s="9" t="s">
        <v>798</v>
      </c>
      <c r="J34" s="9" t="s">
        <v>704</v>
      </c>
      <c r="K34" s="12">
        <v>14118</v>
      </c>
      <c r="L34" s="10">
        <v>44927</v>
      </c>
      <c r="M34" s="10">
        <v>46022</v>
      </c>
      <c r="N34" s="27">
        <v>495598</v>
      </c>
      <c r="O34" s="28">
        <v>297358.8</v>
      </c>
      <c r="P34" s="29">
        <f t="shared" si="0"/>
        <v>0.6</v>
      </c>
    </row>
    <row r="35" spans="1:16" ht="80.150000000000006" customHeight="1" x14ac:dyDescent="0.35">
      <c r="A35" s="7" t="s">
        <v>12</v>
      </c>
      <c r="B35" s="7">
        <v>1</v>
      </c>
      <c r="C35" s="7" t="s">
        <v>25</v>
      </c>
      <c r="D35" s="7">
        <v>28</v>
      </c>
      <c r="E35" s="8" t="s">
        <v>80</v>
      </c>
      <c r="F35" s="9" t="s">
        <v>81</v>
      </c>
      <c r="G35" s="9" t="s">
        <v>82</v>
      </c>
      <c r="H35" s="20" t="s">
        <v>1555</v>
      </c>
      <c r="I35" s="9" t="s">
        <v>798</v>
      </c>
      <c r="J35" s="9" t="s">
        <v>713</v>
      </c>
      <c r="K35" s="12">
        <v>14137</v>
      </c>
      <c r="L35" s="10">
        <v>44927</v>
      </c>
      <c r="M35" s="10">
        <v>46142</v>
      </c>
      <c r="N35" s="27">
        <v>591522</v>
      </c>
      <c r="O35" s="28">
        <v>295761</v>
      </c>
      <c r="P35" s="29">
        <f t="shared" si="0"/>
        <v>0.5</v>
      </c>
    </row>
    <row r="36" spans="1:16" ht="80.150000000000006" customHeight="1" x14ac:dyDescent="0.35">
      <c r="A36" s="7" t="s">
        <v>12</v>
      </c>
      <c r="B36" s="7">
        <v>1</v>
      </c>
      <c r="C36" s="7" t="s">
        <v>25</v>
      </c>
      <c r="D36" s="7">
        <v>25</v>
      </c>
      <c r="E36" s="8" t="s">
        <v>83</v>
      </c>
      <c r="F36" s="9" t="s">
        <v>84</v>
      </c>
      <c r="G36" s="9" t="s">
        <v>85</v>
      </c>
      <c r="H36" s="20" t="s">
        <v>1555</v>
      </c>
      <c r="I36" s="9" t="s">
        <v>799</v>
      </c>
      <c r="J36" s="9" t="s">
        <v>700</v>
      </c>
      <c r="K36" s="12">
        <v>76540</v>
      </c>
      <c r="L36" s="10">
        <v>44562</v>
      </c>
      <c r="M36" s="10">
        <v>44926</v>
      </c>
      <c r="N36" s="27">
        <v>913219.74</v>
      </c>
      <c r="O36" s="28">
        <v>524175.28</v>
      </c>
      <c r="P36" s="29">
        <f t="shared" si="0"/>
        <v>0.57398592807466031</v>
      </c>
    </row>
    <row r="37" spans="1:16" ht="80.150000000000006" customHeight="1" x14ac:dyDescent="0.35">
      <c r="A37" s="7" t="s">
        <v>12</v>
      </c>
      <c r="B37" s="7">
        <v>1</v>
      </c>
      <c r="C37" s="7" t="s">
        <v>25</v>
      </c>
      <c r="D37" s="7">
        <v>29</v>
      </c>
      <c r="E37" s="8" t="s">
        <v>103</v>
      </c>
      <c r="F37" s="9" t="s">
        <v>104</v>
      </c>
      <c r="G37" s="9" t="s">
        <v>102</v>
      </c>
      <c r="H37" s="20" t="s">
        <v>1556</v>
      </c>
      <c r="I37" s="9" t="s">
        <v>798</v>
      </c>
      <c r="J37" s="9" t="s">
        <v>708</v>
      </c>
      <c r="K37" s="12">
        <v>76351</v>
      </c>
      <c r="L37" s="10">
        <v>44927</v>
      </c>
      <c r="M37" s="10">
        <v>46752</v>
      </c>
      <c r="N37" s="27">
        <v>8083682.75</v>
      </c>
      <c r="O37" s="28">
        <v>3485332.8</v>
      </c>
      <c r="P37" s="29">
        <f t="shared" si="0"/>
        <v>0.4311565542326608</v>
      </c>
    </row>
    <row r="38" spans="1:16" ht="80.150000000000006" customHeight="1" x14ac:dyDescent="0.35">
      <c r="A38" s="7" t="s">
        <v>12</v>
      </c>
      <c r="B38" s="7">
        <v>1</v>
      </c>
      <c r="C38" s="7" t="s">
        <v>25</v>
      </c>
      <c r="D38" s="7">
        <v>29</v>
      </c>
      <c r="E38" s="8" t="s">
        <v>105</v>
      </c>
      <c r="F38" s="9" t="s">
        <v>200</v>
      </c>
      <c r="G38" s="9" t="s">
        <v>102</v>
      </c>
      <c r="H38" s="20" t="s">
        <v>1556</v>
      </c>
      <c r="I38" s="9" t="s">
        <v>800</v>
      </c>
      <c r="J38" s="9" t="s">
        <v>710</v>
      </c>
      <c r="K38" s="12">
        <v>76575</v>
      </c>
      <c r="L38" s="10">
        <v>44927</v>
      </c>
      <c r="M38" s="10">
        <v>46752</v>
      </c>
      <c r="N38" s="27">
        <v>385782</v>
      </c>
      <c r="O38" s="28">
        <v>231469.2</v>
      </c>
      <c r="P38" s="29">
        <f t="shared" ref="P38:P69" si="1">O38/N38</f>
        <v>0.6</v>
      </c>
    </row>
    <row r="39" spans="1:16" ht="80.150000000000006" customHeight="1" x14ac:dyDescent="0.35">
      <c r="A39" s="7" t="s">
        <v>12</v>
      </c>
      <c r="B39" s="7">
        <v>1</v>
      </c>
      <c r="C39" s="7" t="s">
        <v>25</v>
      </c>
      <c r="D39" s="7">
        <v>29</v>
      </c>
      <c r="E39" s="8" t="s">
        <v>106</v>
      </c>
      <c r="F39" s="9" t="s">
        <v>173</v>
      </c>
      <c r="G39" s="9" t="s">
        <v>102</v>
      </c>
      <c r="H39" s="20" t="s">
        <v>1556</v>
      </c>
      <c r="I39" s="9" t="s">
        <v>800</v>
      </c>
      <c r="J39" s="9" t="s">
        <v>704</v>
      </c>
      <c r="K39" s="12">
        <v>14118</v>
      </c>
      <c r="L39" s="10">
        <v>44927</v>
      </c>
      <c r="M39" s="10">
        <v>46752</v>
      </c>
      <c r="N39" s="27">
        <v>1085430</v>
      </c>
      <c r="O39" s="28">
        <v>651258</v>
      </c>
      <c r="P39" s="29">
        <f t="shared" si="1"/>
        <v>0.6</v>
      </c>
    </row>
    <row r="40" spans="1:16" ht="80.150000000000006" customHeight="1" x14ac:dyDescent="0.35">
      <c r="A40" s="7" t="s">
        <v>12</v>
      </c>
      <c r="B40" s="7">
        <v>1</v>
      </c>
      <c r="C40" s="7" t="s">
        <v>25</v>
      </c>
      <c r="D40" s="7">
        <v>28</v>
      </c>
      <c r="E40" s="8" t="s">
        <v>86</v>
      </c>
      <c r="F40" s="9" t="s">
        <v>87</v>
      </c>
      <c r="G40" s="9" t="s">
        <v>88</v>
      </c>
      <c r="H40" s="20" t="s">
        <v>1565</v>
      </c>
      <c r="I40" s="9" t="s">
        <v>798</v>
      </c>
      <c r="J40" s="9" t="s">
        <v>715</v>
      </c>
      <c r="K40" s="12">
        <v>27410</v>
      </c>
      <c r="L40" s="10">
        <v>44927</v>
      </c>
      <c r="M40" s="10">
        <v>46265</v>
      </c>
      <c r="N40" s="27">
        <v>239747</v>
      </c>
      <c r="O40" s="28">
        <v>143848.20000000001</v>
      </c>
      <c r="P40" s="29">
        <f t="shared" si="1"/>
        <v>0.60000000000000009</v>
      </c>
    </row>
    <row r="41" spans="1:16" ht="80.150000000000006" customHeight="1" x14ac:dyDescent="0.35">
      <c r="A41" s="7" t="s">
        <v>12</v>
      </c>
      <c r="B41" s="7">
        <v>1</v>
      </c>
      <c r="C41" s="7" t="s">
        <v>25</v>
      </c>
      <c r="D41" s="7">
        <v>28</v>
      </c>
      <c r="E41" s="8" t="s">
        <v>89</v>
      </c>
      <c r="F41" s="9" t="s">
        <v>90</v>
      </c>
      <c r="G41" s="9" t="s">
        <v>91</v>
      </c>
      <c r="H41" s="20" t="s">
        <v>1633</v>
      </c>
      <c r="I41" s="9" t="s">
        <v>800</v>
      </c>
      <c r="J41" s="9" t="s">
        <v>704</v>
      </c>
      <c r="K41" s="12">
        <v>14118</v>
      </c>
      <c r="L41" s="10">
        <v>44849</v>
      </c>
      <c r="M41" s="10">
        <v>45945</v>
      </c>
      <c r="N41" s="27">
        <v>682401</v>
      </c>
      <c r="O41" s="28">
        <v>227083</v>
      </c>
      <c r="P41" s="29">
        <f t="shared" si="1"/>
        <v>0.33277061434552413</v>
      </c>
    </row>
    <row r="42" spans="1:16" ht="80.150000000000006" customHeight="1" x14ac:dyDescent="0.35">
      <c r="A42" s="7" t="s">
        <v>12</v>
      </c>
      <c r="B42" s="7">
        <v>1</v>
      </c>
      <c r="C42" s="7" t="s">
        <v>25</v>
      </c>
      <c r="D42" s="7">
        <v>28</v>
      </c>
      <c r="E42" s="8" t="s">
        <v>92</v>
      </c>
      <c r="F42" s="9" t="s">
        <v>93</v>
      </c>
      <c r="G42" s="9" t="s">
        <v>94</v>
      </c>
      <c r="H42" s="20" t="s">
        <v>1571</v>
      </c>
      <c r="I42" s="9" t="s">
        <v>799</v>
      </c>
      <c r="J42" s="9" t="s">
        <v>716</v>
      </c>
      <c r="K42" s="12">
        <v>27701</v>
      </c>
      <c r="L42" s="10">
        <v>44805</v>
      </c>
      <c r="M42" s="10">
        <v>45899</v>
      </c>
      <c r="N42" s="27">
        <v>919735.61</v>
      </c>
      <c r="O42" s="28">
        <v>551841.36</v>
      </c>
      <c r="P42" s="29">
        <f t="shared" si="1"/>
        <v>0.59999999347638611</v>
      </c>
    </row>
    <row r="43" spans="1:16" ht="80.150000000000006" customHeight="1" x14ac:dyDescent="0.35">
      <c r="A43" s="7" t="s">
        <v>12</v>
      </c>
      <c r="B43" s="7">
        <v>1</v>
      </c>
      <c r="C43" s="7" t="s">
        <v>25</v>
      </c>
      <c r="D43" s="7">
        <v>29</v>
      </c>
      <c r="E43" s="8" t="s">
        <v>95</v>
      </c>
      <c r="F43" s="9" t="s">
        <v>96</v>
      </c>
      <c r="G43" s="9" t="s">
        <v>97</v>
      </c>
      <c r="H43" s="20" t="s">
        <v>1572</v>
      </c>
      <c r="I43" s="9" t="s">
        <v>799</v>
      </c>
      <c r="J43" s="9" t="s">
        <v>710</v>
      </c>
      <c r="K43" s="12">
        <v>76575</v>
      </c>
      <c r="L43" s="10">
        <v>44805</v>
      </c>
      <c r="M43" s="10">
        <v>45900</v>
      </c>
      <c r="N43" s="27">
        <v>733853.9</v>
      </c>
      <c r="O43" s="28">
        <v>440312.33</v>
      </c>
      <c r="P43" s="29">
        <f t="shared" si="1"/>
        <v>0.59999998637330942</v>
      </c>
    </row>
    <row r="44" spans="1:16" ht="80.150000000000006" customHeight="1" x14ac:dyDescent="0.35">
      <c r="A44" s="7" t="s">
        <v>12</v>
      </c>
      <c r="B44" s="7">
        <v>1</v>
      </c>
      <c r="C44" s="7" t="s">
        <v>25</v>
      </c>
      <c r="D44" s="7">
        <v>4</v>
      </c>
      <c r="E44" s="8" t="s">
        <v>98</v>
      </c>
      <c r="F44" s="9" t="s">
        <v>173</v>
      </c>
      <c r="G44" s="9" t="s">
        <v>99</v>
      </c>
      <c r="H44" s="20" t="s">
        <v>1634</v>
      </c>
      <c r="I44" s="9" t="s">
        <v>800</v>
      </c>
      <c r="J44" s="9" t="s">
        <v>704</v>
      </c>
      <c r="K44" s="12">
        <v>14118</v>
      </c>
      <c r="L44" s="10">
        <v>44805</v>
      </c>
      <c r="M44" s="10">
        <v>45869</v>
      </c>
      <c r="N44" s="27">
        <v>4000000</v>
      </c>
      <c r="O44" s="28">
        <v>2400000</v>
      </c>
      <c r="P44" s="29">
        <f t="shared" si="1"/>
        <v>0.6</v>
      </c>
    </row>
    <row r="45" spans="1:16" ht="80.150000000000006" customHeight="1" x14ac:dyDescent="0.35">
      <c r="A45" s="7" t="s">
        <v>12</v>
      </c>
      <c r="B45" s="7">
        <v>1</v>
      </c>
      <c r="C45" s="7" t="s">
        <v>25</v>
      </c>
      <c r="D45" s="7">
        <v>25</v>
      </c>
      <c r="E45" s="8" t="s">
        <v>123</v>
      </c>
      <c r="F45" s="9" t="s">
        <v>84</v>
      </c>
      <c r="G45" s="9" t="s">
        <v>91</v>
      </c>
      <c r="H45" s="20" t="s">
        <v>1566</v>
      </c>
      <c r="I45" s="9" t="s">
        <v>799</v>
      </c>
      <c r="J45" s="9" t="s">
        <v>704</v>
      </c>
      <c r="K45" s="12">
        <v>14118</v>
      </c>
      <c r="L45" s="10">
        <v>44927</v>
      </c>
      <c r="M45" s="10">
        <v>45657</v>
      </c>
      <c r="N45" s="27">
        <v>609604.53</v>
      </c>
      <c r="O45" s="28">
        <v>234476.98</v>
      </c>
      <c r="P45" s="29">
        <f t="shared" si="1"/>
        <v>0.38463785693980984</v>
      </c>
    </row>
    <row r="46" spans="1:16" ht="80.150000000000006" customHeight="1" x14ac:dyDescent="0.35">
      <c r="A46" s="7" t="s">
        <v>12</v>
      </c>
      <c r="B46" s="7">
        <v>1</v>
      </c>
      <c r="C46" s="7" t="s">
        <v>25</v>
      </c>
      <c r="D46" s="7">
        <v>28</v>
      </c>
      <c r="E46" s="8" t="s">
        <v>129</v>
      </c>
      <c r="F46" s="9" t="s">
        <v>121</v>
      </c>
      <c r="G46" s="9" t="s">
        <v>122</v>
      </c>
      <c r="H46" s="20" t="s">
        <v>1558</v>
      </c>
      <c r="I46" s="9" t="s">
        <v>800</v>
      </c>
      <c r="J46" s="9" t="s">
        <v>724</v>
      </c>
      <c r="K46" s="12">
        <v>14308</v>
      </c>
      <c r="L46" s="10">
        <v>45017</v>
      </c>
      <c r="M46" s="10">
        <v>46112</v>
      </c>
      <c r="N46" s="27">
        <v>231777</v>
      </c>
      <c r="O46" s="28">
        <v>139066.20000000001</v>
      </c>
      <c r="P46" s="29">
        <f t="shared" si="1"/>
        <v>0.60000000000000009</v>
      </c>
    </row>
    <row r="47" spans="1:16" ht="80.150000000000006" customHeight="1" x14ac:dyDescent="0.35">
      <c r="A47" s="7" t="s">
        <v>12</v>
      </c>
      <c r="B47" s="7">
        <v>1</v>
      </c>
      <c r="C47" s="7" t="s">
        <v>25</v>
      </c>
      <c r="D47" s="7">
        <v>28</v>
      </c>
      <c r="E47" s="8" t="s">
        <v>124</v>
      </c>
      <c r="F47" s="9" t="s">
        <v>125</v>
      </c>
      <c r="G47" s="9" t="s">
        <v>126</v>
      </c>
      <c r="H47" s="20" t="s">
        <v>1559</v>
      </c>
      <c r="I47" s="9" t="s">
        <v>798</v>
      </c>
      <c r="J47" s="9" t="s">
        <v>712</v>
      </c>
      <c r="K47" s="12">
        <v>14167</v>
      </c>
      <c r="L47" s="10">
        <v>44986</v>
      </c>
      <c r="M47" s="10">
        <v>46265</v>
      </c>
      <c r="N47" s="27">
        <v>1190940.3500000001</v>
      </c>
      <c r="O47" s="28">
        <v>476376.14</v>
      </c>
      <c r="P47" s="29">
        <f t="shared" si="1"/>
        <v>0.39999999999999997</v>
      </c>
    </row>
    <row r="48" spans="1:16" ht="80.150000000000006" customHeight="1" x14ac:dyDescent="0.35">
      <c r="A48" s="7" t="s">
        <v>12</v>
      </c>
      <c r="B48" s="7">
        <v>1</v>
      </c>
      <c r="C48" s="7" t="s">
        <v>25</v>
      </c>
      <c r="D48" s="7">
        <v>28</v>
      </c>
      <c r="E48" s="8" t="s">
        <v>127</v>
      </c>
      <c r="F48" s="9" t="s">
        <v>173</v>
      </c>
      <c r="G48" s="9" t="s">
        <v>128</v>
      </c>
      <c r="H48" s="20" t="s">
        <v>1567</v>
      </c>
      <c r="I48" s="9" t="s">
        <v>800</v>
      </c>
      <c r="J48" s="9" t="s">
        <v>704</v>
      </c>
      <c r="K48" s="12">
        <v>14118</v>
      </c>
      <c r="L48" s="10">
        <v>44986</v>
      </c>
      <c r="M48" s="10">
        <v>45716</v>
      </c>
      <c r="N48" s="27">
        <v>148158.16</v>
      </c>
      <c r="O48" s="28">
        <v>88894.89</v>
      </c>
      <c r="P48" s="29">
        <f t="shared" si="1"/>
        <v>0.59999995950273677</v>
      </c>
    </row>
    <row r="49" spans="1:16" ht="80.150000000000006" customHeight="1" x14ac:dyDescent="0.35">
      <c r="A49" s="7" t="s">
        <v>12</v>
      </c>
      <c r="B49" s="7">
        <v>1</v>
      </c>
      <c r="C49" s="7" t="s">
        <v>25</v>
      </c>
      <c r="D49" s="7">
        <v>28</v>
      </c>
      <c r="E49" s="8" t="s">
        <v>157</v>
      </c>
      <c r="F49" s="9" t="s">
        <v>158</v>
      </c>
      <c r="G49" s="9" t="s">
        <v>159</v>
      </c>
      <c r="H49" s="20" t="s">
        <v>1561</v>
      </c>
      <c r="I49" s="9" t="s">
        <v>798</v>
      </c>
      <c r="J49" s="9" t="s">
        <v>716</v>
      </c>
      <c r="K49" s="12">
        <v>27701</v>
      </c>
      <c r="L49" s="10">
        <v>44866</v>
      </c>
      <c r="M49" s="10">
        <v>46022</v>
      </c>
      <c r="N49" s="27">
        <v>244060</v>
      </c>
      <c r="O49" s="28">
        <v>97624</v>
      </c>
      <c r="P49" s="29">
        <f t="shared" si="1"/>
        <v>0.4</v>
      </c>
    </row>
    <row r="50" spans="1:16" ht="80.150000000000006" customHeight="1" x14ac:dyDescent="0.35">
      <c r="A50" s="7" t="s">
        <v>12</v>
      </c>
      <c r="B50" s="7">
        <v>1</v>
      </c>
      <c r="C50" s="7" t="s">
        <v>25</v>
      </c>
      <c r="D50" s="7">
        <v>28</v>
      </c>
      <c r="E50" s="8" t="s">
        <v>161</v>
      </c>
      <c r="F50" s="9" t="s">
        <v>162</v>
      </c>
      <c r="G50" s="9" t="s">
        <v>159</v>
      </c>
      <c r="H50" s="20" t="s">
        <v>1561</v>
      </c>
      <c r="I50" s="9" t="s">
        <v>798</v>
      </c>
      <c r="J50" s="9" t="s">
        <v>708</v>
      </c>
      <c r="K50" s="12">
        <v>76351</v>
      </c>
      <c r="L50" s="10">
        <v>44866</v>
      </c>
      <c r="M50" s="10">
        <v>46022</v>
      </c>
      <c r="N50" s="27">
        <v>227500</v>
      </c>
      <c r="O50" s="28">
        <v>113750</v>
      </c>
      <c r="P50" s="29">
        <f t="shared" si="1"/>
        <v>0.5</v>
      </c>
    </row>
    <row r="51" spans="1:16" ht="80.150000000000006" customHeight="1" x14ac:dyDescent="0.35">
      <c r="A51" s="7" t="s">
        <v>12</v>
      </c>
      <c r="B51" s="7">
        <v>1</v>
      </c>
      <c r="C51" s="7" t="s">
        <v>25</v>
      </c>
      <c r="D51" s="7">
        <v>28</v>
      </c>
      <c r="E51" s="8" t="s">
        <v>199</v>
      </c>
      <c r="F51" s="9" t="s">
        <v>200</v>
      </c>
      <c r="G51" s="9" t="s">
        <v>198</v>
      </c>
      <c r="H51" s="20" t="s">
        <v>1562</v>
      </c>
      <c r="I51" s="9" t="s">
        <v>800</v>
      </c>
      <c r="J51" s="9" t="s">
        <v>710</v>
      </c>
      <c r="K51" s="12">
        <v>76575</v>
      </c>
      <c r="L51" s="10">
        <v>45200</v>
      </c>
      <c r="M51" s="10">
        <v>46295</v>
      </c>
      <c r="N51" s="27">
        <v>594357</v>
      </c>
      <c r="O51" s="28">
        <v>356614</v>
      </c>
      <c r="P51" s="29">
        <f t="shared" si="1"/>
        <v>0.59999966350190204</v>
      </c>
    </row>
    <row r="52" spans="1:16" ht="80.150000000000006" customHeight="1" x14ac:dyDescent="0.35">
      <c r="A52" s="7" t="s">
        <v>12</v>
      </c>
      <c r="B52" s="7">
        <v>1</v>
      </c>
      <c r="C52" s="7" t="s">
        <v>25</v>
      </c>
      <c r="D52" s="7">
        <v>28</v>
      </c>
      <c r="E52" s="8" t="s">
        <v>160</v>
      </c>
      <c r="F52" s="9" t="s">
        <v>345</v>
      </c>
      <c r="G52" s="9" t="s">
        <v>159</v>
      </c>
      <c r="H52" s="20" t="s">
        <v>1561</v>
      </c>
      <c r="I52" s="9" t="s">
        <v>800</v>
      </c>
      <c r="J52" s="9" t="s">
        <v>708</v>
      </c>
      <c r="K52" s="12">
        <v>76351</v>
      </c>
      <c r="L52" s="10">
        <v>44866</v>
      </c>
      <c r="M52" s="10">
        <v>46022</v>
      </c>
      <c r="N52" s="27">
        <v>95000</v>
      </c>
      <c r="O52" s="28">
        <v>57000</v>
      </c>
      <c r="P52" s="29">
        <f t="shared" si="1"/>
        <v>0.6</v>
      </c>
    </row>
    <row r="53" spans="1:16" ht="80.150000000000006" customHeight="1" x14ac:dyDescent="0.35">
      <c r="A53" s="7" t="s">
        <v>12</v>
      </c>
      <c r="B53" s="7">
        <v>1</v>
      </c>
      <c r="C53" s="7" t="s">
        <v>25</v>
      </c>
      <c r="D53" s="7">
        <v>28</v>
      </c>
      <c r="E53" s="8" t="s">
        <v>201</v>
      </c>
      <c r="F53" s="9" t="s">
        <v>202</v>
      </c>
      <c r="G53" s="9" t="s">
        <v>198</v>
      </c>
      <c r="H53" s="20" t="s">
        <v>1563</v>
      </c>
      <c r="I53" s="9" t="s">
        <v>798</v>
      </c>
      <c r="J53" s="9" t="s">
        <v>725</v>
      </c>
      <c r="K53" s="12">
        <v>27622</v>
      </c>
      <c r="L53" s="10">
        <v>45200</v>
      </c>
      <c r="M53" s="10">
        <v>46295</v>
      </c>
      <c r="N53" s="27">
        <v>2981534</v>
      </c>
      <c r="O53" s="28">
        <v>1192613.6000000001</v>
      </c>
      <c r="P53" s="29">
        <f t="shared" si="1"/>
        <v>0.4</v>
      </c>
    </row>
    <row r="54" spans="1:16" ht="80.150000000000006" customHeight="1" x14ac:dyDescent="0.35">
      <c r="A54" s="7" t="s">
        <v>12</v>
      </c>
      <c r="B54" s="7">
        <v>1</v>
      </c>
      <c r="C54" s="7" t="s">
        <v>25</v>
      </c>
      <c r="D54" s="7">
        <v>28</v>
      </c>
      <c r="E54" s="8" t="s">
        <v>203</v>
      </c>
      <c r="F54" s="9" t="s">
        <v>204</v>
      </c>
      <c r="G54" s="9" t="s">
        <v>198</v>
      </c>
      <c r="H54" s="20" t="s">
        <v>1563</v>
      </c>
      <c r="I54" s="9" t="s">
        <v>798</v>
      </c>
      <c r="J54" s="9" t="s">
        <v>726</v>
      </c>
      <c r="K54" s="12">
        <v>27517</v>
      </c>
      <c r="L54" s="10">
        <v>45200</v>
      </c>
      <c r="M54" s="10">
        <v>46295</v>
      </c>
      <c r="N54" s="27">
        <v>879374.2</v>
      </c>
      <c r="O54" s="28">
        <v>351749.68</v>
      </c>
      <c r="P54" s="29">
        <f t="shared" si="1"/>
        <v>0.4</v>
      </c>
    </row>
    <row r="55" spans="1:16" ht="80.150000000000006" customHeight="1" x14ac:dyDescent="0.35">
      <c r="A55" s="7" t="s">
        <v>12</v>
      </c>
      <c r="B55" s="7">
        <v>1</v>
      </c>
      <c r="C55" s="7" t="s">
        <v>25</v>
      </c>
      <c r="D55" s="7">
        <v>28</v>
      </c>
      <c r="E55" s="8" t="s">
        <v>130</v>
      </c>
      <c r="F55" s="9" t="s">
        <v>107</v>
      </c>
      <c r="G55" s="9" t="s">
        <v>108</v>
      </c>
      <c r="H55" s="20" t="s">
        <v>1564</v>
      </c>
      <c r="I55" s="9" t="s">
        <v>798</v>
      </c>
      <c r="J55" s="9" t="s">
        <v>706</v>
      </c>
      <c r="K55" s="12">
        <v>14047</v>
      </c>
      <c r="L55" s="10">
        <v>44896</v>
      </c>
      <c r="M55" s="10">
        <v>46388</v>
      </c>
      <c r="N55" s="27">
        <v>452155.2</v>
      </c>
      <c r="O55" s="28">
        <v>180862.07999999999</v>
      </c>
      <c r="P55" s="29">
        <f t="shared" si="1"/>
        <v>0.39999999999999997</v>
      </c>
    </row>
    <row r="56" spans="1:16" ht="80.150000000000006" customHeight="1" x14ac:dyDescent="0.35">
      <c r="A56" s="7" t="s">
        <v>12</v>
      </c>
      <c r="B56" s="7">
        <v>1</v>
      </c>
      <c r="C56" s="7" t="s">
        <v>25</v>
      </c>
      <c r="D56" s="7">
        <v>29</v>
      </c>
      <c r="E56" s="8" t="s">
        <v>273</v>
      </c>
      <c r="F56" s="9" t="s">
        <v>277</v>
      </c>
      <c r="G56" s="9" t="s">
        <v>276</v>
      </c>
      <c r="H56" s="20" t="s">
        <v>1560</v>
      </c>
      <c r="I56" s="9" t="s">
        <v>798</v>
      </c>
      <c r="J56" s="9" t="s">
        <v>704</v>
      </c>
      <c r="K56" s="12">
        <v>14118</v>
      </c>
      <c r="L56" s="10">
        <v>44986</v>
      </c>
      <c r="M56" s="10">
        <v>46081</v>
      </c>
      <c r="N56" s="27">
        <v>134630</v>
      </c>
      <c r="O56" s="28">
        <v>53852</v>
      </c>
      <c r="P56" s="29">
        <f t="shared" si="1"/>
        <v>0.4</v>
      </c>
    </row>
    <row r="57" spans="1:16" ht="80.150000000000006" customHeight="1" x14ac:dyDescent="0.35">
      <c r="A57" s="7" t="s">
        <v>12</v>
      </c>
      <c r="B57" s="7">
        <v>1</v>
      </c>
      <c r="C57" s="7" t="s">
        <v>25</v>
      </c>
      <c r="D57" s="7">
        <v>28</v>
      </c>
      <c r="E57" s="8" t="s">
        <v>197</v>
      </c>
      <c r="F57" s="9" t="s">
        <v>192</v>
      </c>
      <c r="G57" s="9" t="s">
        <v>198</v>
      </c>
      <c r="H57" s="20" t="s">
        <v>1562</v>
      </c>
      <c r="I57" s="9" t="s">
        <v>799</v>
      </c>
      <c r="J57" s="9" t="s">
        <v>710</v>
      </c>
      <c r="K57" s="12">
        <v>76575</v>
      </c>
      <c r="L57" s="10">
        <v>45200</v>
      </c>
      <c r="M57" s="10">
        <v>46295</v>
      </c>
      <c r="N57" s="27">
        <v>485906.31</v>
      </c>
      <c r="O57" s="28">
        <v>288585</v>
      </c>
      <c r="P57" s="29">
        <f t="shared" si="1"/>
        <v>0.59391078909841699</v>
      </c>
    </row>
    <row r="58" spans="1:16" ht="80.150000000000006" customHeight="1" x14ac:dyDescent="0.35">
      <c r="A58" s="7" t="s">
        <v>12</v>
      </c>
      <c r="B58" s="7">
        <v>1</v>
      </c>
      <c r="C58" s="7" t="s">
        <v>25</v>
      </c>
      <c r="D58" s="7">
        <v>25</v>
      </c>
      <c r="E58" s="8" t="s">
        <v>131</v>
      </c>
      <c r="F58" s="9" t="s">
        <v>84</v>
      </c>
      <c r="G58" s="9" t="s">
        <v>132</v>
      </c>
      <c r="H58" s="20" t="s">
        <v>1573</v>
      </c>
      <c r="I58" s="9" t="s">
        <v>799</v>
      </c>
      <c r="J58" s="9" t="s">
        <v>700</v>
      </c>
      <c r="K58" s="12">
        <v>76540</v>
      </c>
      <c r="L58" s="10">
        <v>44927</v>
      </c>
      <c r="M58" s="10">
        <v>45291</v>
      </c>
      <c r="N58" s="27">
        <v>885556.74</v>
      </c>
      <c r="O58" s="28">
        <v>501495.74</v>
      </c>
      <c r="P58" s="29">
        <f t="shared" si="1"/>
        <v>0.56630559889364063</v>
      </c>
    </row>
    <row r="59" spans="1:16" ht="80.150000000000006" customHeight="1" x14ac:dyDescent="0.35">
      <c r="A59" s="7" t="s">
        <v>12</v>
      </c>
      <c r="B59" s="7">
        <v>1</v>
      </c>
      <c r="C59" s="7" t="s">
        <v>25</v>
      </c>
      <c r="D59" s="7">
        <v>28</v>
      </c>
      <c r="E59" s="8" t="s">
        <v>136</v>
      </c>
      <c r="F59" s="9" t="s">
        <v>40</v>
      </c>
      <c r="G59" s="9" t="s">
        <v>135</v>
      </c>
      <c r="H59" s="20" t="s">
        <v>1574</v>
      </c>
      <c r="I59" s="9" t="s">
        <v>800</v>
      </c>
      <c r="J59" s="9" t="s">
        <v>709</v>
      </c>
      <c r="K59" s="12">
        <v>76451</v>
      </c>
      <c r="L59" s="10">
        <v>45078</v>
      </c>
      <c r="M59" s="10">
        <v>46173</v>
      </c>
      <c r="N59" s="27">
        <v>308000</v>
      </c>
      <c r="O59" s="28">
        <v>184800</v>
      </c>
      <c r="P59" s="29">
        <f t="shared" si="1"/>
        <v>0.6</v>
      </c>
    </row>
    <row r="60" spans="1:16" ht="80.150000000000006" customHeight="1" x14ac:dyDescent="0.35">
      <c r="A60" s="7" t="s">
        <v>12</v>
      </c>
      <c r="B60" s="7">
        <v>1</v>
      </c>
      <c r="C60" s="7" t="s">
        <v>25</v>
      </c>
      <c r="D60" s="7">
        <v>28</v>
      </c>
      <c r="E60" s="8" t="s">
        <v>133</v>
      </c>
      <c r="F60" s="9" t="s">
        <v>134</v>
      </c>
      <c r="G60" s="9" t="s">
        <v>135</v>
      </c>
      <c r="H60" s="20" t="s">
        <v>1574</v>
      </c>
      <c r="I60" s="9" t="s">
        <v>798</v>
      </c>
      <c r="J60" s="9" t="s">
        <v>715</v>
      </c>
      <c r="K60" s="12">
        <v>27410</v>
      </c>
      <c r="L60" s="10">
        <v>45078</v>
      </c>
      <c r="M60" s="10">
        <v>46173</v>
      </c>
      <c r="N60" s="27">
        <v>549480</v>
      </c>
      <c r="O60" s="28">
        <v>247266</v>
      </c>
      <c r="P60" s="29">
        <f t="shared" si="1"/>
        <v>0.45</v>
      </c>
    </row>
    <row r="61" spans="1:16" ht="80.150000000000006" customHeight="1" x14ac:dyDescent="0.35">
      <c r="A61" s="7" t="s">
        <v>12</v>
      </c>
      <c r="B61" s="7">
        <v>1</v>
      </c>
      <c r="C61" s="7" t="s">
        <v>25</v>
      </c>
      <c r="D61" s="7">
        <v>28</v>
      </c>
      <c r="E61" s="8" t="s">
        <v>807</v>
      </c>
      <c r="F61" s="9" t="s">
        <v>40</v>
      </c>
      <c r="G61" s="9" t="s">
        <v>100</v>
      </c>
      <c r="H61" s="20" t="s">
        <v>1565</v>
      </c>
      <c r="I61" s="9" t="s">
        <v>800</v>
      </c>
      <c r="J61" s="9" t="s">
        <v>709</v>
      </c>
      <c r="K61" s="12">
        <v>76451</v>
      </c>
      <c r="L61" s="10">
        <v>45017</v>
      </c>
      <c r="M61" s="10">
        <v>46265</v>
      </c>
      <c r="N61" s="27">
        <v>120000</v>
      </c>
      <c r="O61" s="28">
        <v>72000</v>
      </c>
      <c r="P61" s="29">
        <f t="shared" si="1"/>
        <v>0.6</v>
      </c>
    </row>
    <row r="62" spans="1:16" ht="80.150000000000006" customHeight="1" x14ac:dyDescent="0.35">
      <c r="A62" s="7" t="s">
        <v>12</v>
      </c>
      <c r="B62" s="7">
        <v>1</v>
      </c>
      <c r="C62" s="7" t="s">
        <v>25</v>
      </c>
      <c r="D62" s="7">
        <v>29</v>
      </c>
      <c r="E62" s="8" t="s">
        <v>208</v>
      </c>
      <c r="F62" s="9" t="s">
        <v>1793</v>
      </c>
      <c r="G62" s="9" t="s">
        <v>209</v>
      </c>
      <c r="H62" s="20" t="s">
        <v>1568</v>
      </c>
      <c r="I62" s="9" t="s">
        <v>799</v>
      </c>
      <c r="J62" s="9" t="s">
        <v>736</v>
      </c>
      <c r="K62" s="12">
        <v>50502</v>
      </c>
      <c r="L62" s="10">
        <v>45047</v>
      </c>
      <c r="M62" s="10">
        <v>46142</v>
      </c>
      <c r="N62" s="27">
        <v>995142</v>
      </c>
      <c r="O62" s="28">
        <v>348299.7</v>
      </c>
      <c r="P62" s="29">
        <f t="shared" si="1"/>
        <v>0.35000000000000003</v>
      </c>
    </row>
    <row r="63" spans="1:16" ht="80.150000000000006" customHeight="1" x14ac:dyDescent="0.35">
      <c r="A63" s="7" t="s">
        <v>12</v>
      </c>
      <c r="B63" s="7">
        <v>1</v>
      </c>
      <c r="C63" s="7" t="s">
        <v>25</v>
      </c>
      <c r="D63" s="7">
        <v>28</v>
      </c>
      <c r="E63" s="8" t="s">
        <v>145</v>
      </c>
      <c r="F63" s="9" t="s">
        <v>1133</v>
      </c>
      <c r="G63" s="9" t="s">
        <v>146</v>
      </c>
      <c r="H63" s="20" t="s">
        <v>1575</v>
      </c>
      <c r="I63" s="9" t="s">
        <v>802</v>
      </c>
      <c r="J63" s="9" t="s">
        <v>704</v>
      </c>
      <c r="K63" s="12">
        <v>14118</v>
      </c>
      <c r="L63" s="10">
        <v>45108</v>
      </c>
      <c r="M63" s="10">
        <v>46387</v>
      </c>
      <c r="N63" s="27">
        <v>203323</v>
      </c>
      <c r="O63" s="28">
        <v>121993.8</v>
      </c>
      <c r="P63" s="29">
        <f t="shared" si="1"/>
        <v>0.6</v>
      </c>
    </row>
    <row r="64" spans="1:16" ht="80.150000000000006" customHeight="1" x14ac:dyDescent="0.35">
      <c r="A64" s="7" t="s">
        <v>12</v>
      </c>
      <c r="B64" s="7">
        <v>1</v>
      </c>
      <c r="C64" s="7" t="s">
        <v>25</v>
      </c>
      <c r="D64" s="7">
        <v>12</v>
      </c>
      <c r="E64" s="8" t="s">
        <v>179</v>
      </c>
      <c r="F64" s="9" t="s">
        <v>40</v>
      </c>
      <c r="G64" s="9" t="s">
        <v>180</v>
      </c>
      <c r="H64" s="20" t="s">
        <v>1576</v>
      </c>
      <c r="I64" s="9" t="s">
        <v>800</v>
      </c>
      <c r="J64" s="9" t="s">
        <v>709</v>
      </c>
      <c r="K64" s="12">
        <v>76451</v>
      </c>
      <c r="L64" s="10">
        <v>45200</v>
      </c>
      <c r="M64" s="10">
        <v>46022</v>
      </c>
      <c r="N64" s="27">
        <v>1555858</v>
      </c>
      <c r="O64" s="28">
        <v>933486.4</v>
      </c>
      <c r="P64" s="29">
        <f t="shared" si="1"/>
        <v>0.59998174640616309</v>
      </c>
    </row>
    <row r="65" spans="1:16" ht="80.150000000000006" customHeight="1" x14ac:dyDescent="0.35">
      <c r="A65" s="7" t="s">
        <v>12</v>
      </c>
      <c r="B65" s="7">
        <v>1</v>
      </c>
      <c r="C65" s="7" t="s">
        <v>25</v>
      </c>
      <c r="D65" s="7">
        <v>12</v>
      </c>
      <c r="E65" s="8" t="s">
        <v>170</v>
      </c>
      <c r="F65" s="9" t="s">
        <v>40</v>
      </c>
      <c r="G65" s="9" t="s">
        <v>171</v>
      </c>
      <c r="H65" s="20" t="s">
        <v>1569</v>
      </c>
      <c r="I65" s="9" t="s">
        <v>800</v>
      </c>
      <c r="J65" s="9" t="s">
        <v>709</v>
      </c>
      <c r="K65" s="12">
        <v>76451</v>
      </c>
      <c r="L65" s="10">
        <v>45170</v>
      </c>
      <c r="M65" s="10">
        <v>45900</v>
      </c>
      <c r="N65" s="27">
        <v>950000</v>
      </c>
      <c r="O65" s="28">
        <v>570000</v>
      </c>
      <c r="P65" s="29">
        <f t="shared" si="1"/>
        <v>0.6</v>
      </c>
    </row>
    <row r="66" spans="1:16" ht="80.150000000000006" customHeight="1" x14ac:dyDescent="0.35">
      <c r="A66" s="7" t="s">
        <v>12</v>
      </c>
      <c r="B66" s="7">
        <v>1</v>
      </c>
      <c r="C66" s="7" t="s">
        <v>25</v>
      </c>
      <c r="D66" s="7">
        <v>12</v>
      </c>
      <c r="E66" s="8" t="s">
        <v>181</v>
      </c>
      <c r="F66" s="9" t="s">
        <v>40</v>
      </c>
      <c r="G66" s="9" t="s">
        <v>182</v>
      </c>
      <c r="H66" s="20" t="s">
        <v>1577</v>
      </c>
      <c r="I66" s="9" t="s">
        <v>800</v>
      </c>
      <c r="J66" s="9" t="s">
        <v>709</v>
      </c>
      <c r="K66" s="12">
        <v>76451</v>
      </c>
      <c r="L66" s="10">
        <v>45047</v>
      </c>
      <c r="M66" s="10">
        <v>45777</v>
      </c>
      <c r="N66" s="27">
        <v>2644751.4900000002</v>
      </c>
      <c r="O66" s="28">
        <v>1538894.49</v>
      </c>
      <c r="P66" s="29">
        <f t="shared" si="1"/>
        <v>0.58186733075628205</v>
      </c>
    </row>
    <row r="67" spans="1:16" ht="80.150000000000006" customHeight="1" x14ac:dyDescent="0.35">
      <c r="A67" s="7" t="s">
        <v>12</v>
      </c>
      <c r="B67" s="7">
        <v>1</v>
      </c>
      <c r="C67" s="7" t="s">
        <v>25</v>
      </c>
      <c r="D67" s="7">
        <v>29</v>
      </c>
      <c r="E67" s="8" t="s">
        <v>152</v>
      </c>
      <c r="F67" s="9" t="s">
        <v>153</v>
      </c>
      <c r="G67" s="9" t="s">
        <v>154</v>
      </c>
      <c r="H67" s="20" t="s">
        <v>1578</v>
      </c>
      <c r="I67" s="9" t="s">
        <v>799</v>
      </c>
      <c r="J67" s="9" t="s">
        <v>740</v>
      </c>
      <c r="K67" s="12">
        <v>50409</v>
      </c>
      <c r="L67" s="10">
        <v>45078</v>
      </c>
      <c r="M67" s="10">
        <v>46173</v>
      </c>
      <c r="N67" s="27">
        <v>351365</v>
      </c>
      <c r="O67" s="28">
        <v>210819</v>
      </c>
      <c r="P67" s="29">
        <f t="shared" si="1"/>
        <v>0.6</v>
      </c>
    </row>
    <row r="68" spans="1:16" ht="80.150000000000006" customHeight="1" x14ac:dyDescent="0.35">
      <c r="A68" s="7" t="s">
        <v>12</v>
      </c>
      <c r="B68" s="7">
        <v>1</v>
      </c>
      <c r="C68" s="7" t="s">
        <v>25</v>
      </c>
      <c r="D68" s="7">
        <v>29</v>
      </c>
      <c r="E68" s="8" t="s">
        <v>155</v>
      </c>
      <c r="F68" s="9" t="s">
        <v>156</v>
      </c>
      <c r="G68" s="9" t="s">
        <v>154</v>
      </c>
      <c r="H68" s="20" t="s">
        <v>1578</v>
      </c>
      <c r="I68" s="9" t="s">
        <v>799</v>
      </c>
      <c r="J68" s="9" t="s">
        <v>703</v>
      </c>
      <c r="K68" s="12" t="s">
        <v>492</v>
      </c>
      <c r="L68" s="10">
        <v>45078</v>
      </c>
      <c r="M68" s="10">
        <v>46173</v>
      </c>
      <c r="N68" s="27">
        <v>190823</v>
      </c>
      <c r="O68" s="28">
        <v>114493.8</v>
      </c>
      <c r="P68" s="29">
        <f t="shared" si="1"/>
        <v>0.6</v>
      </c>
    </row>
    <row r="69" spans="1:16" ht="80.150000000000006" customHeight="1" x14ac:dyDescent="0.35">
      <c r="A69" s="7" t="s">
        <v>12</v>
      </c>
      <c r="B69" s="7">
        <v>1</v>
      </c>
      <c r="C69" s="7" t="s">
        <v>25</v>
      </c>
      <c r="D69" s="7">
        <v>12</v>
      </c>
      <c r="E69" s="8" t="s">
        <v>210</v>
      </c>
      <c r="F69" s="9" t="s">
        <v>121</v>
      </c>
      <c r="G69" s="9" t="s">
        <v>211</v>
      </c>
      <c r="H69" s="20" t="s">
        <v>1714</v>
      </c>
      <c r="I69" s="9" t="s">
        <v>800</v>
      </c>
      <c r="J69" s="9" t="s">
        <v>724</v>
      </c>
      <c r="K69" s="12">
        <v>14308</v>
      </c>
      <c r="L69" s="10">
        <v>45170</v>
      </c>
      <c r="M69" s="10">
        <v>45900</v>
      </c>
      <c r="N69" s="27">
        <v>1279835</v>
      </c>
      <c r="O69" s="28">
        <v>767835</v>
      </c>
      <c r="P69" s="29">
        <f t="shared" si="1"/>
        <v>0.59994843085241456</v>
      </c>
    </row>
    <row r="70" spans="1:16" ht="80.150000000000006" customHeight="1" x14ac:dyDescent="0.35">
      <c r="A70" s="7" t="s">
        <v>12</v>
      </c>
      <c r="B70" s="7">
        <v>1</v>
      </c>
      <c r="C70" s="7" t="s">
        <v>25</v>
      </c>
      <c r="D70" s="7">
        <v>12</v>
      </c>
      <c r="E70" s="8" t="s">
        <v>168</v>
      </c>
      <c r="F70" s="9" t="s">
        <v>200</v>
      </c>
      <c r="G70" s="9" t="s">
        <v>169</v>
      </c>
      <c r="H70" s="20" t="s">
        <v>1579</v>
      </c>
      <c r="I70" s="9" t="s">
        <v>800</v>
      </c>
      <c r="J70" s="9" t="s">
        <v>710</v>
      </c>
      <c r="K70" s="12">
        <v>76575</v>
      </c>
      <c r="L70" s="10">
        <v>45261</v>
      </c>
      <c r="M70" s="10">
        <v>45991</v>
      </c>
      <c r="N70" s="27">
        <v>321086.7</v>
      </c>
      <c r="O70" s="28">
        <v>182591.47</v>
      </c>
      <c r="P70" s="29">
        <f t="shared" ref="P70:P99" si="2">O70/N70</f>
        <v>0.56866718552964046</v>
      </c>
    </row>
    <row r="71" spans="1:16" ht="80.150000000000006" customHeight="1" x14ac:dyDescent="0.35">
      <c r="A71" s="7" t="s">
        <v>12</v>
      </c>
      <c r="B71" s="7">
        <v>1</v>
      </c>
      <c r="C71" s="7" t="s">
        <v>25</v>
      </c>
      <c r="D71" s="7">
        <v>12</v>
      </c>
      <c r="E71" s="8" t="s">
        <v>175</v>
      </c>
      <c r="F71" s="9" t="s">
        <v>173</v>
      </c>
      <c r="G71" s="9" t="s">
        <v>176</v>
      </c>
      <c r="H71" s="20" t="s">
        <v>1580</v>
      </c>
      <c r="I71" s="9" t="s">
        <v>800</v>
      </c>
      <c r="J71" s="9" t="s">
        <v>704</v>
      </c>
      <c r="K71" s="12">
        <v>14118</v>
      </c>
      <c r="L71" s="10">
        <v>45170</v>
      </c>
      <c r="M71" s="10">
        <v>46265</v>
      </c>
      <c r="N71" s="27">
        <v>799980.15</v>
      </c>
      <c r="O71" s="28">
        <v>399990.08</v>
      </c>
      <c r="P71" s="29">
        <f t="shared" si="2"/>
        <v>0.50000000625015506</v>
      </c>
    </row>
    <row r="72" spans="1:16" ht="80.150000000000006" customHeight="1" x14ac:dyDescent="0.35">
      <c r="A72" s="7" t="s">
        <v>12</v>
      </c>
      <c r="B72" s="7">
        <v>1</v>
      </c>
      <c r="C72" s="7" t="s">
        <v>25</v>
      </c>
      <c r="D72" s="7">
        <v>12</v>
      </c>
      <c r="E72" s="8" t="s">
        <v>172</v>
      </c>
      <c r="F72" s="9" t="s">
        <v>173</v>
      </c>
      <c r="G72" s="9" t="s">
        <v>174</v>
      </c>
      <c r="H72" s="20" t="s">
        <v>1581</v>
      </c>
      <c r="I72" s="9" t="s">
        <v>800</v>
      </c>
      <c r="J72" s="9" t="s">
        <v>704</v>
      </c>
      <c r="K72" s="12">
        <v>14118</v>
      </c>
      <c r="L72" s="10">
        <v>45200</v>
      </c>
      <c r="M72" s="10">
        <v>45930</v>
      </c>
      <c r="N72" s="27">
        <v>538012</v>
      </c>
      <c r="O72" s="28">
        <v>322807.2</v>
      </c>
      <c r="P72" s="29">
        <f t="shared" si="2"/>
        <v>0.6</v>
      </c>
    </row>
    <row r="73" spans="1:16" ht="80.150000000000006" customHeight="1" x14ac:dyDescent="0.35">
      <c r="A73" s="7" t="s">
        <v>12</v>
      </c>
      <c r="B73" s="7">
        <v>1</v>
      </c>
      <c r="C73" s="7" t="s">
        <v>25</v>
      </c>
      <c r="D73" s="7">
        <v>12</v>
      </c>
      <c r="E73" s="8" t="s">
        <v>177</v>
      </c>
      <c r="F73" s="9" t="s">
        <v>173</v>
      </c>
      <c r="G73" s="9" t="s">
        <v>178</v>
      </c>
      <c r="H73" s="20" t="s">
        <v>1582</v>
      </c>
      <c r="I73" s="9" t="s">
        <v>800</v>
      </c>
      <c r="J73" s="9" t="s">
        <v>704</v>
      </c>
      <c r="K73" s="12">
        <v>14118</v>
      </c>
      <c r="L73" s="10">
        <v>45231</v>
      </c>
      <c r="M73" s="10">
        <v>45961</v>
      </c>
      <c r="N73" s="27">
        <v>515000</v>
      </c>
      <c r="O73" s="28">
        <v>309000</v>
      </c>
      <c r="P73" s="29">
        <f t="shared" si="2"/>
        <v>0.6</v>
      </c>
    </row>
    <row r="74" spans="1:16" ht="80.150000000000006" customHeight="1" x14ac:dyDescent="0.35">
      <c r="A74" s="7" t="s">
        <v>12</v>
      </c>
      <c r="B74" s="7">
        <v>1</v>
      </c>
      <c r="C74" s="7" t="s">
        <v>25</v>
      </c>
      <c r="D74" s="7">
        <v>29</v>
      </c>
      <c r="E74" s="8" t="s">
        <v>205</v>
      </c>
      <c r="F74" s="9" t="s">
        <v>206</v>
      </c>
      <c r="G74" s="9" t="s">
        <v>207</v>
      </c>
      <c r="H74" s="20" t="s">
        <v>1583</v>
      </c>
      <c r="I74" s="9" t="s">
        <v>798</v>
      </c>
      <c r="J74" s="9" t="s">
        <v>731</v>
      </c>
      <c r="K74" s="12">
        <v>76255</v>
      </c>
      <c r="L74" s="10">
        <v>45200</v>
      </c>
      <c r="M74" s="10">
        <v>46022</v>
      </c>
      <c r="N74" s="27">
        <v>342340.68</v>
      </c>
      <c r="O74" s="28">
        <v>136936.26999999999</v>
      </c>
      <c r="P74" s="29">
        <f t="shared" si="2"/>
        <v>0.39999999415786636</v>
      </c>
    </row>
    <row r="75" spans="1:16" ht="80.150000000000006" customHeight="1" x14ac:dyDescent="0.35">
      <c r="A75" s="7" t="s">
        <v>12</v>
      </c>
      <c r="B75" s="7">
        <v>1</v>
      </c>
      <c r="C75" s="7" t="s">
        <v>25</v>
      </c>
      <c r="D75" s="7">
        <v>4</v>
      </c>
      <c r="E75" s="8" t="s">
        <v>165</v>
      </c>
      <c r="F75" s="9" t="s">
        <v>166</v>
      </c>
      <c r="G75" s="9" t="s">
        <v>167</v>
      </c>
      <c r="H75" s="20" t="s">
        <v>1715</v>
      </c>
      <c r="I75" s="9" t="s">
        <v>800</v>
      </c>
      <c r="J75" s="9" t="s">
        <v>724</v>
      </c>
      <c r="K75" s="12">
        <v>14308</v>
      </c>
      <c r="L75" s="10">
        <v>44274</v>
      </c>
      <c r="M75" s="10">
        <v>46387</v>
      </c>
      <c r="N75" s="27">
        <v>2798345</v>
      </c>
      <c r="O75" s="28">
        <v>1679007</v>
      </c>
      <c r="P75" s="29">
        <f t="shared" si="2"/>
        <v>0.6</v>
      </c>
    </row>
    <row r="76" spans="1:16" ht="80.150000000000006" customHeight="1" x14ac:dyDescent="0.35">
      <c r="A76" s="7" t="s">
        <v>12</v>
      </c>
      <c r="B76" s="7">
        <v>1</v>
      </c>
      <c r="C76" s="7" t="s">
        <v>25</v>
      </c>
      <c r="D76" s="7">
        <v>28</v>
      </c>
      <c r="E76" s="8" t="s">
        <v>191</v>
      </c>
      <c r="F76" s="9" t="s">
        <v>192</v>
      </c>
      <c r="G76" s="9" t="s">
        <v>193</v>
      </c>
      <c r="H76" s="20" t="s">
        <v>1584</v>
      </c>
      <c r="I76" s="9" t="s">
        <v>799</v>
      </c>
      <c r="J76" s="9" t="s">
        <v>710</v>
      </c>
      <c r="K76" s="12">
        <v>76575</v>
      </c>
      <c r="L76" s="10">
        <v>45200</v>
      </c>
      <c r="M76" s="10">
        <v>46295</v>
      </c>
      <c r="N76" s="27">
        <v>195360</v>
      </c>
      <c r="O76" s="28">
        <v>117216</v>
      </c>
      <c r="P76" s="29">
        <f t="shared" si="2"/>
        <v>0.6</v>
      </c>
    </row>
    <row r="77" spans="1:16" ht="80.150000000000006" customHeight="1" x14ac:dyDescent="0.35">
      <c r="A77" s="7" t="s">
        <v>12</v>
      </c>
      <c r="B77" s="7">
        <v>1</v>
      </c>
      <c r="C77" s="7" t="s">
        <v>25</v>
      </c>
      <c r="D77" s="7">
        <v>28</v>
      </c>
      <c r="E77" s="8" t="s">
        <v>194</v>
      </c>
      <c r="F77" s="9" t="s">
        <v>195</v>
      </c>
      <c r="G77" s="9" t="s">
        <v>196</v>
      </c>
      <c r="H77" s="20" t="s">
        <v>1584</v>
      </c>
      <c r="I77" s="9" t="s">
        <v>798</v>
      </c>
      <c r="J77" s="9" t="s">
        <v>708</v>
      </c>
      <c r="K77" s="12">
        <v>76351</v>
      </c>
      <c r="L77" s="10">
        <v>45200</v>
      </c>
      <c r="M77" s="10">
        <v>46295</v>
      </c>
      <c r="N77" s="27">
        <v>229056.61</v>
      </c>
      <c r="O77" s="28">
        <v>114528.31</v>
      </c>
      <c r="P77" s="29">
        <f t="shared" si="2"/>
        <v>0.50000002182866499</v>
      </c>
    </row>
    <row r="78" spans="1:16" ht="80.150000000000006" customHeight="1" x14ac:dyDescent="0.35">
      <c r="A78" s="7" t="s">
        <v>12</v>
      </c>
      <c r="B78" s="7">
        <v>1</v>
      </c>
      <c r="C78" s="7" t="s">
        <v>25</v>
      </c>
      <c r="D78" s="7">
        <v>28</v>
      </c>
      <c r="E78" s="8" t="s">
        <v>186</v>
      </c>
      <c r="F78" s="9" t="s">
        <v>173</v>
      </c>
      <c r="G78" s="9" t="s">
        <v>187</v>
      </c>
      <c r="H78" s="20" t="s">
        <v>1570</v>
      </c>
      <c r="I78" s="9" t="s">
        <v>800</v>
      </c>
      <c r="J78" s="9" t="s">
        <v>704</v>
      </c>
      <c r="K78" s="12">
        <v>14118</v>
      </c>
      <c r="L78" s="10">
        <v>45200</v>
      </c>
      <c r="M78" s="10">
        <v>46295</v>
      </c>
      <c r="N78" s="27">
        <v>247141</v>
      </c>
      <c r="O78" s="28">
        <v>148284.6</v>
      </c>
      <c r="P78" s="29">
        <f t="shared" si="2"/>
        <v>0.6</v>
      </c>
    </row>
    <row r="79" spans="1:16" ht="80.150000000000006" customHeight="1" x14ac:dyDescent="0.35">
      <c r="A79" s="7" t="s">
        <v>12</v>
      </c>
      <c r="B79" s="7">
        <v>1</v>
      </c>
      <c r="C79" s="7" t="s">
        <v>25</v>
      </c>
      <c r="D79" s="7">
        <v>28</v>
      </c>
      <c r="E79" s="8" t="s">
        <v>183</v>
      </c>
      <c r="F79" s="9" t="s">
        <v>184</v>
      </c>
      <c r="G79" s="9" t="s">
        <v>185</v>
      </c>
      <c r="H79" s="20" t="s">
        <v>1570</v>
      </c>
      <c r="I79" s="9" t="s">
        <v>798</v>
      </c>
      <c r="J79" s="9" t="s">
        <v>704</v>
      </c>
      <c r="K79" s="12">
        <v>14118</v>
      </c>
      <c r="L79" s="10">
        <v>45170</v>
      </c>
      <c r="M79" s="10">
        <v>46265</v>
      </c>
      <c r="N79" s="27">
        <v>356820.35</v>
      </c>
      <c r="O79" s="28">
        <v>214092.21</v>
      </c>
      <c r="P79" s="29">
        <f t="shared" si="2"/>
        <v>0.6</v>
      </c>
    </row>
    <row r="80" spans="1:16" ht="80.150000000000006" customHeight="1" x14ac:dyDescent="0.35">
      <c r="A80" s="7" t="s">
        <v>12</v>
      </c>
      <c r="B80" s="7">
        <v>1</v>
      </c>
      <c r="C80" s="7" t="s">
        <v>25</v>
      </c>
      <c r="D80" s="7">
        <v>4</v>
      </c>
      <c r="E80" s="8" t="s">
        <v>225</v>
      </c>
      <c r="F80" s="9" t="s">
        <v>173</v>
      </c>
      <c r="G80" s="9" t="s">
        <v>226</v>
      </c>
      <c r="H80" s="20" t="s">
        <v>1635</v>
      </c>
      <c r="I80" s="9" t="s">
        <v>800</v>
      </c>
      <c r="J80" s="9" t="s">
        <v>704</v>
      </c>
      <c r="K80" s="12">
        <v>14118</v>
      </c>
      <c r="L80" s="10">
        <v>45170</v>
      </c>
      <c r="M80" s="10">
        <v>47118</v>
      </c>
      <c r="N80" s="27">
        <v>3537000</v>
      </c>
      <c r="O80" s="28">
        <v>1537000</v>
      </c>
      <c r="P80" s="29">
        <f t="shared" si="2"/>
        <v>0.43454905286966355</v>
      </c>
    </row>
    <row r="81" spans="1:16" ht="80.150000000000006" customHeight="1" x14ac:dyDescent="0.35">
      <c r="A81" s="7" t="s">
        <v>12</v>
      </c>
      <c r="B81" s="7">
        <v>1</v>
      </c>
      <c r="C81" s="7" t="s">
        <v>25</v>
      </c>
      <c r="D81" s="7">
        <v>28</v>
      </c>
      <c r="E81" s="8" t="s">
        <v>188</v>
      </c>
      <c r="F81" s="9" t="s">
        <v>189</v>
      </c>
      <c r="G81" s="9" t="s">
        <v>190</v>
      </c>
      <c r="H81" s="20" t="s">
        <v>1585</v>
      </c>
      <c r="I81" s="9" t="s">
        <v>798</v>
      </c>
      <c r="J81" s="9" t="s">
        <v>703</v>
      </c>
      <c r="K81" s="12" t="s">
        <v>492</v>
      </c>
      <c r="L81" s="10">
        <v>45244</v>
      </c>
      <c r="M81" s="10">
        <v>46705</v>
      </c>
      <c r="N81" s="27">
        <v>285526.2</v>
      </c>
      <c r="O81" s="28">
        <v>114210.48000000001</v>
      </c>
      <c r="P81" s="29">
        <f t="shared" si="2"/>
        <v>0.4</v>
      </c>
    </row>
    <row r="82" spans="1:16" ht="80.150000000000006" customHeight="1" x14ac:dyDescent="0.35">
      <c r="A82" s="7" t="s">
        <v>12</v>
      </c>
      <c r="B82" s="7">
        <v>1</v>
      </c>
      <c r="C82" s="7" t="s">
        <v>25</v>
      </c>
      <c r="D82" s="7">
        <v>28</v>
      </c>
      <c r="E82" s="8" t="s">
        <v>229</v>
      </c>
      <c r="F82" s="9" t="s">
        <v>230</v>
      </c>
      <c r="G82" s="9" t="s">
        <v>231</v>
      </c>
      <c r="H82" s="20" t="s">
        <v>1616</v>
      </c>
      <c r="I82" s="9" t="s">
        <v>800</v>
      </c>
      <c r="J82" s="9" t="s">
        <v>704</v>
      </c>
      <c r="K82" s="12">
        <v>14118</v>
      </c>
      <c r="L82" s="10">
        <v>44927</v>
      </c>
      <c r="M82" s="10">
        <v>45291</v>
      </c>
      <c r="N82" s="27">
        <v>210961.69</v>
      </c>
      <c r="O82" s="28">
        <v>126577.01</v>
      </c>
      <c r="P82" s="29">
        <f t="shared" si="2"/>
        <v>0.59999998103921137</v>
      </c>
    </row>
    <row r="83" spans="1:16" ht="80.150000000000006" customHeight="1" x14ac:dyDescent="0.35">
      <c r="A83" s="7" t="s">
        <v>12</v>
      </c>
      <c r="B83" s="7">
        <v>1</v>
      </c>
      <c r="C83" s="7" t="s">
        <v>25</v>
      </c>
      <c r="D83" s="7">
        <v>28</v>
      </c>
      <c r="E83" s="8" t="s">
        <v>227</v>
      </c>
      <c r="F83" s="9" t="s">
        <v>206</v>
      </c>
      <c r="G83" s="9" t="s">
        <v>228</v>
      </c>
      <c r="H83" s="20" t="s">
        <v>1586</v>
      </c>
      <c r="I83" s="9" t="s">
        <v>798</v>
      </c>
      <c r="J83" s="9" t="s">
        <v>731</v>
      </c>
      <c r="K83" s="12">
        <v>76255</v>
      </c>
      <c r="L83" s="10">
        <v>45261</v>
      </c>
      <c r="M83" s="10">
        <v>46721</v>
      </c>
      <c r="N83" s="27">
        <v>1124522</v>
      </c>
      <c r="O83" s="28">
        <v>449808.80000000005</v>
      </c>
      <c r="P83" s="29">
        <f t="shared" si="2"/>
        <v>0.4</v>
      </c>
    </row>
    <row r="84" spans="1:16" ht="80.150000000000006" customHeight="1" x14ac:dyDescent="0.35">
      <c r="A84" s="7" t="s">
        <v>12</v>
      </c>
      <c r="B84" s="7">
        <v>1</v>
      </c>
      <c r="C84" s="7" t="s">
        <v>25</v>
      </c>
      <c r="D84" s="7">
        <v>28</v>
      </c>
      <c r="E84" s="8" t="s">
        <v>344</v>
      </c>
      <c r="F84" s="9" t="s">
        <v>345</v>
      </c>
      <c r="G84" s="9" t="s">
        <v>343</v>
      </c>
      <c r="H84" s="20" t="s">
        <v>1587</v>
      </c>
      <c r="I84" s="9" t="s">
        <v>800</v>
      </c>
      <c r="J84" s="9" t="s">
        <v>708</v>
      </c>
      <c r="K84" s="12">
        <v>76351</v>
      </c>
      <c r="L84" s="10">
        <v>45231</v>
      </c>
      <c r="M84" s="10">
        <v>46142</v>
      </c>
      <c r="N84" s="27">
        <v>81164</v>
      </c>
      <c r="O84" s="28">
        <v>48698.400000000001</v>
      </c>
      <c r="P84" s="29">
        <f t="shared" si="2"/>
        <v>0.6</v>
      </c>
    </row>
    <row r="85" spans="1:16" ht="80.150000000000006" customHeight="1" x14ac:dyDescent="0.35">
      <c r="A85" s="7" t="s">
        <v>12</v>
      </c>
      <c r="B85" s="7">
        <v>1</v>
      </c>
      <c r="C85" s="7" t="s">
        <v>25</v>
      </c>
      <c r="D85" s="7">
        <v>28</v>
      </c>
      <c r="E85" s="8" t="s">
        <v>341</v>
      </c>
      <c r="F85" s="9" t="s">
        <v>342</v>
      </c>
      <c r="G85" s="9" t="s">
        <v>343</v>
      </c>
      <c r="H85" s="20" t="s">
        <v>1588</v>
      </c>
      <c r="I85" s="9" t="s">
        <v>799</v>
      </c>
      <c r="J85" s="9" t="s">
        <v>708</v>
      </c>
      <c r="K85" s="12">
        <v>76351</v>
      </c>
      <c r="L85" s="10">
        <v>45231</v>
      </c>
      <c r="M85" s="10">
        <v>45961</v>
      </c>
      <c r="N85" s="27">
        <v>216808</v>
      </c>
      <c r="O85" s="28">
        <v>130084.8</v>
      </c>
      <c r="P85" s="29">
        <f t="shared" si="2"/>
        <v>0.6</v>
      </c>
    </row>
    <row r="86" spans="1:16" ht="80.150000000000006" customHeight="1" x14ac:dyDescent="0.35">
      <c r="A86" s="7" t="s">
        <v>12</v>
      </c>
      <c r="B86" s="7">
        <v>1</v>
      </c>
      <c r="C86" s="7" t="s">
        <v>25</v>
      </c>
      <c r="D86" s="7">
        <v>4</v>
      </c>
      <c r="E86" s="8" t="s">
        <v>346</v>
      </c>
      <c r="F86" s="9" t="s">
        <v>173</v>
      </c>
      <c r="G86" s="9" t="s">
        <v>347</v>
      </c>
      <c r="H86" s="20" t="s">
        <v>1657</v>
      </c>
      <c r="I86" s="9" t="s">
        <v>800</v>
      </c>
      <c r="J86" s="9" t="s">
        <v>704</v>
      </c>
      <c r="K86" s="12">
        <v>14118</v>
      </c>
      <c r="L86" s="10">
        <v>44440</v>
      </c>
      <c r="M86" s="10">
        <v>47299</v>
      </c>
      <c r="N86" s="27">
        <v>13400000</v>
      </c>
      <c r="O86" s="28">
        <v>8040000</v>
      </c>
      <c r="P86" s="29">
        <f t="shared" si="2"/>
        <v>0.6</v>
      </c>
    </row>
    <row r="87" spans="1:16" ht="80.150000000000006" customHeight="1" x14ac:dyDescent="0.35">
      <c r="A87" s="7" t="s">
        <v>12</v>
      </c>
      <c r="B87" s="7">
        <v>1</v>
      </c>
      <c r="C87" s="7" t="s">
        <v>25</v>
      </c>
      <c r="D87" s="7">
        <v>28</v>
      </c>
      <c r="E87" s="8" t="s">
        <v>490</v>
      </c>
      <c r="F87" s="9" t="s">
        <v>173</v>
      </c>
      <c r="G87" s="9" t="s">
        <v>491</v>
      </c>
      <c r="H87" s="20" t="s">
        <v>1589</v>
      </c>
      <c r="I87" s="9" t="s">
        <v>800</v>
      </c>
      <c r="J87" s="9" t="s">
        <v>704</v>
      </c>
      <c r="K87" s="12">
        <v>14118</v>
      </c>
      <c r="L87" s="10">
        <v>45536</v>
      </c>
      <c r="M87" s="10">
        <v>46507</v>
      </c>
      <c r="N87" s="27">
        <v>317720</v>
      </c>
      <c r="O87" s="28">
        <v>190632</v>
      </c>
      <c r="P87" s="29">
        <f t="shared" si="2"/>
        <v>0.6</v>
      </c>
    </row>
    <row r="88" spans="1:16" ht="80.150000000000006" customHeight="1" x14ac:dyDescent="0.35">
      <c r="A88" s="7" t="s">
        <v>12</v>
      </c>
      <c r="B88" s="7">
        <v>1</v>
      </c>
      <c r="C88" s="7" t="s">
        <v>25</v>
      </c>
      <c r="D88" s="7">
        <v>29</v>
      </c>
      <c r="E88" s="8" t="s">
        <v>444</v>
      </c>
      <c r="F88" s="9" t="s">
        <v>1195</v>
      </c>
      <c r="G88" s="9" t="s">
        <v>445</v>
      </c>
      <c r="H88" s="20" t="s">
        <v>1590</v>
      </c>
      <c r="I88" s="9" t="s">
        <v>799</v>
      </c>
      <c r="J88" s="9" t="s">
        <v>763</v>
      </c>
      <c r="K88" s="12">
        <v>14242</v>
      </c>
      <c r="L88" s="10">
        <v>45444</v>
      </c>
      <c r="M88" s="10">
        <v>46538</v>
      </c>
      <c r="N88" s="27">
        <v>290759.40000000002</v>
      </c>
      <c r="O88" s="28">
        <v>174455.64</v>
      </c>
      <c r="P88" s="29">
        <f t="shared" si="2"/>
        <v>0.6</v>
      </c>
    </row>
    <row r="89" spans="1:16" ht="80.150000000000006" customHeight="1" x14ac:dyDescent="0.35">
      <c r="A89" s="7" t="s">
        <v>12</v>
      </c>
      <c r="B89" s="7">
        <v>1</v>
      </c>
      <c r="C89" s="7" t="s">
        <v>25</v>
      </c>
      <c r="D89" s="7">
        <v>28</v>
      </c>
      <c r="E89" s="8" t="s">
        <v>389</v>
      </c>
      <c r="F89" s="9" t="s">
        <v>51</v>
      </c>
      <c r="G89" s="9" t="s">
        <v>390</v>
      </c>
      <c r="H89" s="20" t="s">
        <v>2191</v>
      </c>
      <c r="I89" s="9" t="s">
        <v>799</v>
      </c>
      <c r="J89" s="9" t="s">
        <v>710</v>
      </c>
      <c r="K89" s="12">
        <v>76575</v>
      </c>
      <c r="L89" s="10">
        <v>45226</v>
      </c>
      <c r="M89" s="10">
        <v>46322</v>
      </c>
      <c r="N89" s="27">
        <v>485362.7</v>
      </c>
      <c r="O89" s="28">
        <v>291217.62</v>
      </c>
      <c r="P89" s="29">
        <f t="shared" si="2"/>
        <v>0.6</v>
      </c>
    </row>
    <row r="90" spans="1:16" ht="80.150000000000006" customHeight="1" x14ac:dyDescent="0.35">
      <c r="A90" s="7" t="s">
        <v>12</v>
      </c>
      <c r="B90" s="7">
        <v>1</v>
      </c>
      <c r="C90" s="7" t="s">
        <v>25</v>
      </c>
      <c r="D90" s="7">
        <v>28</v>
      </c>
      <c r="E90" s="8" t="s">
        <v>386</v>
      </c>
      <c r="F90" s="9" t="s">
        <v>51</v>
      </c>
      <c r="G90" s="9" t="s">
        <v>387</v>
      </c>
      <c r="H90" s="20" t="s">
        <v>1591</v>
      </c>
      <c r="I90" s="9" t="s">
        <v>799</v>
      </c>
      <c r="J90" s="9" t="s">
        <v>710</v>
      </c>
      <c r="K90" s="12">
        <v>76575</v>
      </c>
      <c r="L90" s="10">
        <v>45225</v>
      </c>
      <c r="M90" s="10">
        <v>46686</v>
      </c>
      <c r="N90" s="27">
        <v>509947</v>
      </c>
      <c r="O90" s="28">
        <v>305968.2</v>
      </c>
      <c r="P90" s="29">
        <f t="shared" si="2"/>
        <v>0.6</v>
      </c>
    </row>
    <row r="91" spans="1:16" ht="80.150000000000006" customHeight="1" x14ac:dyDescent="0.35">
      <c r="A91" s="7" t="s">
        <v>12</v>
      </c>
      <c r="B91" s="7">
        <v>1</v>
      </c>
      <c r="C91" s="7" t="s">
        <v>25</v>
      </c>
      <c r="D91" s="7">
        <v>29</v>
      </c>
      <c r="E91" s="8" t="s">
        <v>447</v>
      </c>
      <c r="F91" s="9" t="s">
        <v>1244</v>
      </c>
      <c r="G91" s="9" t="s">
        <v>445</v>
      </c>
      <c r="H91" s="20" t="s">
        <v>1590</v>
      </c>
      <c r="I91" s="9" t="s">
        <v>798</v>
      </c>
      <c r="J91" s="9" t="s">
        <v>765</v>
      </c>
      <c r="K91" s="12">
        <v>14092</v>
      </c>
      <c r="L91" s="10">
        <v>45444</v>
      </c>
      <c r="M91" s="10">
        <v>46538</v>
      </c>
      <c r="N91" s="27">
        <v>1284236.17</v>
      </c>
      <c r="O91" s="28">
        <v>513694.46</v>
      </c>
      <c r="P91" s="29">
        <f t="shared" si="2"/>
        <v>0.39999999377061624</v>
      </c>
    </row>
    <row r="92" spans="1:16" ht="80.150000000000006" customHeight="1" x14ac:dyDescent="0.35">
      <c r="A92" s="7" t="s">
        <v>12</v>
      </c>
      <c r="B92" s="7">
        <v>1</v>
      </c>
      <c r="C92" s="7" t="s">
        <v>25</v>
      </c>
      <c r="D92" s="7">
        <v>28</v>
      </c>
      <c r="E92" s="8" t="s">
        <v>388</v>
      </c>
      <c r="F92" s="9" t="s">
        <v>345</v>
      </c>
      <c r="G92" s="9" t="s">
        <v>387</v>
      </c>
      <c r="H92" s="20" t="s">
        <v>1592</v>
      </c>
      <c r="I92" s="9" t="s">
        <v>800</v>
      </c>
      <c r="J92" s="9" t="s">
        <v>708</v>
      </c>
      <c r="K92" s="12">
        <v>76351</v>
      </c>
      <c r="L92" s="10">
        <v>45225</v>
      </c>
      <c r="M92" s="10">
        <v>46686</v>
      </c>
      <c r="N92" s="27">
        <v>154825</v>
      </c>
      <c r="O92" s="28">
        <v>92895</v>
      </c>
      <c r="P92" s="29">
        <f t="shared" si="2"/>
        <v>0.6</v>
      </c>
    </row>
    <row r="93" spans="1:16" ht="80.150000000000006" customHeight="1" x14ac:dyDescent="0.35">
      <c r="A93" s="7" t="s">
        <v>12</v>
      </c>
      <c r="B93" s="7">
        <v>1</v>
      </c>
      <c r="C93" s="7" t="s">
        <v>25</v>
      </c>
      <c r="D93" s="7">
        <v>29</v>
      </c>
      <c r="E93" s="8" t="s">
        <v>442</v>
      </c>
      <c r="F93" s="9" t="s">
        <v>173</v>
      </c>
      <c r="G93" s="9" t="s">
        <v>443</v>
      </c>
      <c r="H93" s="20" t="s">
        <v>1593</v>
      </c>
      <c r="I93" s="9" t="s">
        <v>800</v>
      </c>
      <c r="J93" s="9" t="s">
        <v>704</v>
      </c>
      <c r="K93" s="12">
        <v>14118</v>
      </c>
      <c r="L93" s="10">
        <v>45474</v>
      </c>
      <c r="M93" s="10">
        <v>46418</v>
      </c>
      <c r="N93" s="27">
        <v>180846</v>
      </c>
      <c r="O93" s="28">
        <v>108508</v>
      </c>
      <c r="P93" s="29">
        <f t="shared" si="2"/>
        <v>0.60000221182663704</v>
      </c>
    </row>
    <row r="94" spans="1:16" ht="80.150000000000006" customHeight="1" x14ac:dyDescent="0.35">
      <c r="A94" s="7" t="s">
        <v>12</v>
      </c>
      <c r="B94" s="7">
        <v>1</v>
      </c>
      <c r="C94" s="7" t="s">
        <v>25</v>
      </c>
      <c r="D94" s="7">
        <v>29</v>
      </c>
      <c r="E94" s="8" t="s">
        <v>391</v>
      </c>
      <c r="F94" s="9" t="s">
        <v>1245</v>
      </c>
      <c r="G94" s="9" t="s">
        <v>392</v>
      </c>
      <c r="H94" s="20" t="s">
        <v>1594</v>
      </c>
      <c r="I94" s="9" t="s">
        <v>798</v>
      </c>
      <c r="J94" s="9" t="s">
        <v>710</v>
      </c>
      <c r="K94" s="12">
        <v>76575</v>
      </c>
      <c r="L94" s="10">
        <v>45413</v>
      </c>
      <c r="M94" s="10">
        <v>46873</v>
      </c>
      <c r="N94" s="27">
        <v>2290494.1</v>
      </c>
      <c r="O94" s="28">
        <v>916197.64</v>
      </c>
      <c r="P94" s="29">
        <f t="shared" si="2"/>
        <v>0.39999999999999997</v>
      </c>
    </row>
    <row r="95" spans="1:16" ht="80.150000000000006" customHeight="1" x14ac:dyDescent="0.35">
      <c r="A95" s="7" t="s">
        <v>12</v>
      </c>
      <c r="B95" s="7">
        <v>1</v>
      </c>
      <c r="C95" s="7" t="s">
        <v>25</v>
      </c>
      <c r="D95" s="7">
        <v>29</v>
      </c>
      <c r="E95" s="8" t="s">
        <v>393</v>
      </c>
      <c r="F95" s="9" t="s">
        <v>200</v>
      </c>
      <c r="G95" s="9" t="s">
        <v>392</v>
      </c>
      <c r="H95" s="20" t="s">
        <v>1594</v>
      </c>
      <c r="I95" s="9" t="s">
        <v>800</v>
      </c>
      <c r="J95" s="9" t="s">
        <v>710</v>
      </c>
      <c r="K95" s="12">
        <v>76575</v>
      </c>
      <c r="L95" s="10">
        <v>45413</v>
      </c>
      <c r="M95" s="10">
        <v>46873</v>
      </c>
      <c r="N95" s="27">
        <v>693984</v>
      </c>
      <c r="O95" s="28">
        <v>416390.40000000002</v>
      </c>
      <c r="P95" s="29">
        <f t="shared" si="2"/>
        <v>0.60000000000000009</v>
      </c>
    </row>
    <row r="96" spans="1:16" ht="80.150000000000006" customHeight="1" x14ac:dyDescent="0.35">
      <c r="A96" s="7" t="s">
        <v>12</v>
      </c>
      <c r="B96" s="7">
        <v>1</v>
      </c>
      <c r="C96" s="7" t="s">
        <v>25</v>
      </c>
      <c r="D96" s="7">
        <v>25</v>
      </c>
      <c r="E96" s="8" t="s">
        <v>440</v>
      </c>
      <c r="F96" s="9" t="s">
        <v>84</v>
      </c>
      <c r="G96" s="9" t="s">
        <v>441</v>
      </c>
      <c r="H96" s="20" t="s">
        <v>1573</v>
      </c>
      <c r="I96" s="9" t="s">
        <v>799</v>
      </c>
      <c r="J96" s="9" t="s">
        <v>700</v>
      </c>
      <c r="K96" s="12">
        <v>76540</v>
      </c>
      <c r="L96" s="10">
        <v>45292</v>
      </c>
      <c r="M96" s="10">
        <v>45657</v>
      </c>
      <c r="N96" s="27">
        <v>968110.59</v>
      </c>
      <c r="O96" s="28">
        <v>580800</v>
      </c>
      <c r="P96" s="29">
        <f t="shared" si="2"/>
        <v>0.59993146030971523</v>
      </c>
    </row>
    <row r="97" spans="1:16" ht="80.150000000000006" customHeight="1" x14ac:dyDescent="0.35">
      <c r="A97" s="7" t="s">
        <v>12</v>
      </c>
      <c r="B97" s="7">
        <v>1</v>
      </c>
      <c r="C97" s="7" t="s">
        <v>25</v>
      </c>
      <c r="D97" s="7">
        <v>28</v>
      </c>
      <c r="E97" s="8" t="s">
        <v>450</v>
      </c>
      <c r="F97" s="9" t="s">
        <v>1246</v>
      </c>
      <c r="G97" s="9" t="s">
        <v>449</v>
      </c>
      <c r="H97" s="20" t="s">
        <v>1595</v>
      </c>
      <c r="I97" s="9" t="s">
        <v>800</v>
      </c>
      <c r="J97" s="9" t="s">
        <v>700</v>
      </c>
      <c r="K97" s="12">
        <v>76540</v>
      </c>
      <c r="L97" s="10">
        <v>45444</v>
      </c>
      <c r="M97" s="10">
        <v>46538</v>
      </c>
      <c r="N97" s="27">
        <v>157588.20000000001</v>
      </c>
      <c r="O97" s="28">
        <v>94552.92</v>
      </c>
      <c r="P97" s="29">
        <f t="shared" si="2"/>
        <v>0.6</v>
      </c>
    </row>
    <row r="98" spans="1:16" ht="80.150000000000006" customHeight="1" x14ac:dyDescent="0.35">
      <c r="A98" s="7" t="s">
        <v>12</v>
      </c>
      <c r="B98" s="7">
        <v>1</v>
      </c>
      <c r="C98" s="7" t="s">
        <v>25</v>
      </c>
      <c r="D98" s="7">
        <v>28</v>
      </c>
      <c r="E98" s="8" t="s">
        <v>448</v>
      </c>
      <c r="F98" s="9" t="s">
        <v>1247</v>
      </c>
      <c r="G98" s="9" t="s">
        <v>449</v>
      </c>
      <c r="H98" s="20" t="s">
        <v>1595</v>
      </c>
      <c r="I98" s="9" t="s">
        <v>798</v>
      </c>
      <c r="J98" s="9" t="s">
        <v>896</v>
      </c>
      <c r="K98" s="12">
        <v>50129</v>
      </c>
      <c r="L98" s="10">
        <v>45444</v>
      </c>
      <c r="M98" s="10">
        <v>46538</v>
      </c>
      <c r="N98" s="27">
        <v>213862</v>
      </c>
      <c r="O98" s="28">
        <v>128317.2</v>
      </c>
      <c r="P98" s="29">
        <f t="shared" si="2"/>
        <v>0.6</v>
      </c>
    </row>
    <row r="99" spans="1:16" ht="80.150000000000006" customHeight="1" x14ac:dyDescent="0.35">
      <c r="A99" s="7" t="s">
        <v>12</v>
      </c>
      <c r="B99" s="7">
        <v>1</v>
      </c>
      <c r="C99" s="7" t="s">
        <v>25</v>
      </c>
      <c r="D99" s="7">
        <v>29</v>
      </c>
      <c r="E99" s="8" t="s">
        <v>446</v>
      </c>
      <c r="F99" s="9" t="s">
        <v>1248</v>
      </c>
      <c r="G99" s="9" t="s">
        <v>445</v>
      </c>
      <c r="H99" s="20" t="s">
        <v>1590</v>
      </c>
      <c r="I99" s="9" t="s">
        <v>799</v>
      </c>
      <c r="J99" s="9" t="s">
        <v>709</v>
      </c>
      <c r="K99" s="12">
        <v>76451</v>
      </c>
      <c r="L99" s="10">
        <v>45444</v>
      </c>
      <c r="M99" s="10">
        <v>46538</v>
      </c>
      <c r="N99" s="27">
        <v>269120.5</v>
      </c>
      <c r="O99" s="28">
        <v>161472.29999999999</v>
      </c>
      <c r="P99" s="29">
        <f t="shared" si="2"/>
        <v>0.6</v>
      </c>
    </row>
    <row r="100" spans="1:16" ht="80.150000000000006" customHeight="1" x14ac:dyDescent="0.35">
      <c r="A100" s="7" t="s">
        <v>12</v>
      </c>
      <c r="B100" s="7">
        <v>1</v>
      </c>
      <c r="C100" s="7" t="s">
        <v>25</v>
      </c>
      <c r="D100" s="7">
        <v>29</v>
      </c>
      <c r="E100" s="8" t="s">
        <v>1783</v>
      </c>
      <c r="F100" s="9" t="s">
        <v>1784</v>
      </c>
      <c r="G100" s="9" t="s">
        <v>1785</v>
      </c>
      <c r="H100" s="20" t="s">
        <v>1786</v>
      </c>
      <c r="I100" s="9" t="s">
        <v>800</v>
      </c>
      <c r="J100" s="9" t="s">
        <v>1810</v>
      </c>
      <c r="K100" s="12">
        <v>61143</v>
      </c>
      <c r="L100" s="10">
        <v>45809</v>
      </c>
      <c r="M100" s="10">
        <v>46904</v>
      </c>
      <c r="N100" s="27">
        <v>487889.6</v>
      </c>
      <c r="O100" s="28">
        <v>292733.76</v>
      </c>
      <c r="P100" s="29">
        <v>0.60000000000000009</v>
      </c>
    </row>
    <row r="101" spans="1:16" ht="80.150000000000006" customHeight="1" x14ac:dyDescent="0.35">
      <c r="A101" s="7" t="s">
        <v>12</v>
      </c>
      <c r="B101" s="7">
        <v>1</v>
      </c>
      <c r="C101" s="7" t="s">
        <v>25</v>
      </c>
      <c r="D101" s="7">
        <v>12</v>
      </c>
      <c r="E101" s="8" t="s">
        <v>575</v>
      </c>
      <c r="F101" s="9" t="s">
        <v>40</v>
      </c>
      <c r="G101" s="9" t="s">
        <v>576</v>
      </c>
      <c r="H101" s="20" t="s">
        <v>1596</v>
      </c>
      <c r="I101" s="9" t="s">
        <v>800</v>
      </c>
      <c r="J101" s="9" t="s">
        <v>709</v>
      </c>
      <c r="K101" s="12">
        <v>76451</v>
      </c>
      <c r="L101" s="10">
        <v>45597</v>
      </c>
      <c r="M101" s="10">
        <v>46691</v>
      </c>
      <c r="N101" s="27">
        <v>460000</v>
      </c>
      <c r="O101" s="28">
        <v>276000</v>
      </c>
      <c r="P101" s="29">
        <f t="shared" ref="P101:P141" si="3">O101/N101</f>
        <v>0.6</v>
      </c>
    </row>
    <row r="102" spans="1:16" ht="80.150000000000006" customHeight="1" x14ac:dyDescent="0.35">
      <c r="A102" s="7" t="s">
        <v>12</v>
      </c>
      <c r="B102" s="7">
        <v>1</v>
      </c>
      <c r="C102" s="7" t="s">
        <v>25</v>
      </c>
      <c r="D102" s="7">
        <v>12</v>
      </c>
      <c r="E102" s="8" t="s">
        <v>552</v>
      </c>
      <c r="F102" s="9" t="s">
        <v>173</v>
      </c>
      <c r="G102" s="9" t="s">
        <v>553</v>
      </c>
      <c r="H102" s="20" t="s">
        <v>1597</v>
      </c>
      <c r="I102" s="9" t="s">
        <v>800</v>
      </c>
      <c r="J102" s="9" t="s">
        <v>704</v>
      </c>
      <c r="K102" s="12">
        <v>14118</v>
      </c>
      <c r="L102" s="10">
        <v>45597</v>
      </c>
      <c r="M102" s="10">
        <v>46326</v>
      </c>
      <c r="N102" s="27">
        <v>1035000</v>
      </c>
      <c r="O102" s="28">
        <v>621000</v>
      </c>
      <c r="P102" s="29">
        <f t="shared" si="3"/>
        <v>0.6</v>
      </c>
    </row>
    <row r="103" spans="1:16" ht="80.150000000000006" customHeight="1" x14ac:dyDescent="0.35">
      <c r="A103" s="7" t="s">
        <v>12</v>
      </c>
      <c r="B103" s="7">
        <v>1</v>
      </c>
      <c r="C103" s="7" t="s">
        <v>25</v>
      </c>
      <c r="D103" s="7">
        <v>28</v>
      </c>
      <c r="E103" s="8" t="s">
        <v>537</v>
      </c>
      <c r="F103" s="9" t="s">
        <v>200</v>
      </c>
      <c r="G103" s="9" t="s">
        <v>538</v>
      </c>
      <c r="H103" s="20" t="s">
        <v>1598</v>
      </c>
      <c r="I103" s="9" t="s">
        <v>800</v>
      </c>
      <c r="J103" s="9" t="s">
        <v>710</v>
      </c>
      <c r="K103" s="12">
        <v>76575</v>
      </c>
      <c r="L103" s="10">
        <v>45536</v>
      </c>
      <c r="M103" s="10">
        <v>46387</v>
      </c>
      <c r="N103" s="27">
        <v>217476.67</v>
      </c>
      <c r="O103" s="28">
        <v>130486</v>
      </c>
      <c r="P103" s="29">
        <f t="shared" si="3"/>
        <v>0.59999999080361122</v>
      </c>
    </row>
    <row r="104" spans="1:16" ht="80.150000000000006" customHeight="1" x14ac:dyDescent="0.35">
      <c r="A104" s="7" t="s">
        <v>12</v>
      </c>
      <c r="B104" s="7">
        <v>1</v>
      </c>
      <c r="C104" s="7" t="s">
        <v>25</v>
      </c>
      <c r="D104" s="7">
        <v>12</v>
      </c>
      <c r="E104" s="8" t="s">
        <v>535</v>
      </c>
      <c r="F104" s="9" t="s">
        <v>173</v>
      </c>
      <c r="G104" s="9" t="s">
        <v>536</v>
      </c>
      <c r="H104" s="20" t="s">
        <v>1617</v>
      </c>
      <c r="I104" s="9" t="s">
        <v>800</v>
      </c>
      <c r="J104" s="9" t="s">
        <v>704</v>
      </c>
      <c r="K104" s="12">
        <v>14118</v>
      </c>
      <c r="L104" s="10">
        <v>45566</v>
      </c>
      <c r="M104" s="10">
        <v>46295</v>
      </c>
      <c r="N104" s="27">
        <v>880000</v>
      </c>
      <c r="O104" s="28">
        <v>528000</v>
      </c>
      <c r="P104" s="29">
        <f t="shared" si="3"/>
        <v>0.6</v>
      </c>
    </row>
    <row r="105" spans="1:16" ht="80.150000000000006" customHeight="1" x14ac:dyDescent="0.35">
      <c r="A105" s="7" t="s">
        <v>12</v>
      </c>
      <c r="B105" s="7">
        <v>1</v>
      </c>
      <c r="C105" s="7" t="s">
        <v>25</v>
      </c>
      <c r="D105" s="7">
        <v>29</v>
      </c>
      <c r="E105" s="8" t="s">
        <v>573</v>
      </c>
      <c r="F105" s="9" t="s">
        <v>1195</v>
      </c>
      <c r="G105" s="9" t="s">
        <v>574</v>
      </c>
      <c r="H105" s="20" t="s">
        <v>1602</v>
      </c>
      <c r="I105" s="9" t="s">
        <v>799</v>
      </c>
      <c r="J105" s="9" t="s">
        <v>763</v>
      </c>
      <c r="K105" s="12">
        <v>14242</v>
      </c>
      <c r="L105" s="10">
        <v>45292</v>
      </c>
      <c r="M105" s="10">
        <v>46022</v>
      </c>
      <c r="N105" s="27">
        <v>185640</v>
      </c>
      <c r="O105" s="28">
        <v>111384</v>
      </c>
      <c r="P105" s="29">
        <f t="shared" si="3"/>
        <v>0.6</v>
      </c>
    </row>
    <row r="106" spans="1:16" ht="80.150000000000006" customHeight="1" x14ac:dyDescent="0.35">
      <c r="A106" s="7" t="s">
        <v>12</v>
      </c>
      <c r="B106" s="7">
        <v>1</v>
      </c>
      <c r="C106" s="7" t="s">
        <v>25</v>
      </c>
      <c r="D106" s="7">
        <v>12</v>
      </c>
      <c r="E106" s="8" t="s">
        <v>533</v>
      </c>
      <c r="F106" s="9" t="s">
        <v>40</v>
      </c>
      <c r="G106" s="9" t="s">
        <v>534</v>
      </c>
      <c r="H106" s="20" t="s">
        <v>1618</v>
      </c>
      <c r="I106" s="9" t="s">
        <v>800</v>
      </c>
      <c r="J106" s="9" t="s">
        <v>709</v>
      </c>
      <c r="K106" s="12">
        <v>76451</v>
      </c>
      <c r="L106" s="10">
        <v>45566</v>
      </c>
      <c r="M106" s="10">
        <v>46295</v>
      </c>
      <c r="N106" s="27">
        <v>950000</v>
      </c>
      <c r="O106" s="28">
        <v>570000</v>
      </c>
      <c r="P106" s="29">
        <f t="shared" si="3"/>
        <v>0.6</v>
      </c>
    </row>
    <row r="107" spans="1:16" ht="80.150000000000006" customHeight="1" x14ac:dyDescent="0.35">
      <c r="A107" s="7" t="s">
        <v>12</v>
      </c>
      <c r="B107" s="7">
        <v>1</v>
      </c>
      <c r="C107" s="7" t="s">
        <v>25</v>
      </c>
      <c r="D107" s="7">
        <v>12</v>
      </c>
      <c r="E107" s="8" t="s">
        <v>527</v>
      </c>
      <c r="F107" s="9" t="s">
        <v>40</v>
      </c>
      <c r="G107" s="9" t="s">
        <v>528</v>
      </c>
      <c r="H107" s="20" t="s">
        <v>1603</v>
      </c>
      <c r="I107" s="9" t="s">
        <v>800</v>
      </c>
      <c r="J107" s="9" t="s">
        <v>709</v>
      </c>
      <c r="K107" s="12">
        <v>76451</v>
      </c>
      <c r="L107" s="10">
        <v>45566</v>
      </c>
      <c r="M107" s="10">
        <v>46295</v>
      </c>
      <c r="N107" s="27">
        <v>709000</v>
      </c>
      <c r="O107" s="28">
        <v>425400</v>
      </c>
      <c r="P107" s="29">
        <f t="shared" si="3"/>
        <v>0.6</v>
      </c>
    </row>
    <row r="108" spans="1:16" ht="80.150000000000006" customHeight="1" x14ac:dyDescent="0.35">
      <c r="A108" s="7" t="s">
        <v>12</v>
      </c>
      <c r="B108" s="7">
        <v>1</v>
      </c>
      <c r="C108" s="7" t="s">
        <v>25</v>
      </c>
      <c r="D108" s="7">
        <v>12</v>
      </c>
      <c r="E108" s="8" t="s">
        <v>518</v>
      </c>
      <c r="F108" s="9" t="s">
        <v>40</v>
      </c>
      <c r="G108" s="9" t="s">
        <v>519</v>
      </c>
      <c r="H108" s="20" t="s">
        <v>1619</v>
      </c>
      <c r="I108" s="9" t="s">
        <v>800</v>
      </c>
      <c r="J108" s="9" t="s">
        <v>709</v>
      </c>
      <c r="K108" s="12">
        <v>76451</v>
      </c>
      <c r="L108" s="10">
        <v>45597</v>
      </c>
      <c r="M108" s="10">
        <v>46326</v>
      </c>
      <c r="N108" s="27">
        <v>600000</v>
      </c>
      <c r="O108" s="28">
        <v>360000</v>
      </c>
      <c r="P108" s="29">
        <f t="shared" si="3"/>
        <v>0.6</v>
      </c>
    </row>
    <row r="109" spans="1:16" ht="80.150000000000006" customHeight="1" x14ac:dyDescent="0.35">
      <c r="A109" s="7" t="s">
        <v>12</v>
      </c>
      <c r="B109" s="7">
        <v>1</v>
      </c>
      <c r="C109" s="7" t="s">
        <v>25</v>
      </c>
      <c r="D109" s="7">
        <v>12</v>
      </c>
      <c r="E109" s="8" t="s">
        <v>516</v>
      </c>
      <c r="F109" s="9" t="s">
        <v>40</v>
      </c>
      <c r="G109" s="9" t="s">
        <v>517</v>
      </c>
      <c r="H109" s="20" t="s">
        <v>1604</v>
      </c>
      <c r="I109" s="9" t="s">
        <v>800</v>
      </c>
      <c r="J109" s="9" t="s">
        <v>709</v>
      </c>
      <c r="K109" s="12">
        <v>76451</v>
      </c>
      <c r="L109" s="10">
        <v>45566</v>
      </c>
      <c r="M109" s="10">
        <v>46295</v>
      </c>
      <c r="N109" s="27">
        <v>499000</v>
      </c>
      <c r="O109" s="28">
        <v>299400</v>
      </c>
      <c r="P109" s="29">
        <f t="shared" si="3"/>
        <v>0.6</v>
      </c>
    </row>
    <row r="110" spans="1:16" ht="80.150000000000006" customHeight="1" x14ac:dyDescent="0.35">
      <c r="A110" s="7" t="s">
        <v>12</v>
      </c>
      <c r="B110" s="7">
        <v>1</v>
      </c>
      <c r="C110" s="7" t="s">
        <v>25</v>
      </c>
      <c r="D110" s="7">
        <v>12</v>
      </c>
      <c r="E110" s="8" t="s">
        <v>524</v>
      </c>
      <c r="F110" s="9" t="s">
        <v>40</v>
      </c>
      <c r="G110" s="9" t="s">
        <v>525</v>
      </c>
      <c r="H110" s="20" t="s">
        <v>1605</v>
      </c>
      <c r="I110" s="9" t="s">
        <v>800</v>
      </c>
      <c r="J110" s="9" t="s">
        <v>709</v>
      </c>
      <c r="K110" s="12">
        <v>76451</v>
      </c>
      <c r="L110" s="10">
        <v>45566</v>
      </c>
      <c r="M110" s="10">
        <v>46295</v>
      </c>
      <c r="N110" s="27">
        <v>761000</v>
      </c>
      <c r="O110" s="28">
        <v>361000</v>
      </c>
      <c r="P110" s="29">
        <f t="shared" si="3"/>
        <v>0.47437582128777922</v>
      </c>
    </row>
    <row r="111" spans="1:16" ht="80.150000000000006" customHeight="1" x14ac:dyDescent="0.35">
      <c r="A111" s="7" t="s">
        <v>12</v>
      </c>
      <c r="B111" s="7">
        <v>1</v>
      </c>
      <c r="C111" s="7" t="s">
        <v>25</v>
      </c>
      <c r="D111" s="7">
        <v>12</v>
      </c>
      <c r="E111" s="8" t="s">
        <v>526</v>
      </c>
      <c r="F111" s="9" t="s">
        <v>40</v>
      </c>
      <c r="G111" s="9" t="s">
        <v>906</v>
      </c>
      <c r="H111" s="20" t="s">
        <v>1606</v>
      </c>
      <c r="I111" s="9" t="s">
        <v>800</v>
      </c>
      <c r="J111" s="9" t="s">
        <v>709</v>
      </c>
      <c r="K111" s="12">
        <v>76451</v>
      </c>
      <c r="L111" s="10">
        <v>45566</v>
      </c>
      <c r="M111" s="10">
        <v>46295</v>
      </c>
      <c r="N111" s="27">
        <v>845000</v>
      </c>
      <c r="O111" s="28">
        <v>507000</v>
      </c>
      <c r="P111" s="29">
        <f t="shared" si="3"/>
        <v>0.6</v>
      </c>
    </row>
    <row r="112" spans="1:16" ht="80.150000000000006" customHeight="1" x14ac:dyDescent="0.35">
      <c r="A112" s="7" t="s">
        <v>12</v>
      </c>
      <c r="B112" s="7">
        <v>1</v>
      </c>
      <c r="C112" s="7" t="s">
        <v>25</v>
      </c>
      <c r="D112" s="7">
        <v>12</v>
      </c>
      <c r="E112" s="8" t="s">
        <v>520</v>
      </c>
      <c r="F112" s="9" t="s">
        <v>40</v>
      </c>
      <c r="G112" s="9" t="s">
        <v>521</v>
      </c>
      <c r="H112" s="20" t="s">
        <v>1607</v>
      </c>
      <c r="I112" s="9" t="s">
        <v>800</v>
      </c>
      <c r="J112" s="9" t="s">
        <v>709</v>
      </c>
      <c r="K112" s="12">
        <v>76451</v>
      </c>
      <c r="L112" s="10">
        <v>45566</v>
      </c>
      <c r="M112" s="10">
        <v>46295</v>
      </c>
      <c r="N112" s="27">
        <v>770000</v>
      </c>
      <c r="O112" s="28">
        <v>462000</v>
      </c>
      <c r="P112" s="29">
        <f t="shared" si="3"/>
        <v>0.6</v>
      </c>
    </row>
    <row r="113" spans="1:16" ht="80.150000000000006" customHeight="1" x14ac:dyDescent="0.35">
      <c r="A113" s="7" t="s">
        <v>12</v>
      </c>
      <c r="B113" s="7">
        <v>1</v>
      </c>
      <c r="C113" s="7" t="s">
        <v>25</v>
      </c>
      <c r="D113" s="7">
        <v>12</v>
      </c>
      <c r="E113" s="8" t="s">
        <v>547</v>
      </c>
      <c r="F113" s="9" t="s">
        <v>40</v>
      </c>
      <c r="G113" s="9" t="s">
        <v>548</v>
      </c>
      <c r="H113" s="20" t="s">
        <v>1608</v>
      </c>
      <c r="I113" s="9" t="s">
        <v>800</v>
      </c>
      <c r="J113" s="9" t="s">
        <v>709</v>
      </c>
      <c r="K113" s="12">
        <v>76451</v>
      </c>
      <c r="L113" s="10">
        <v>45566</v>
      </c>
      <c r="M113" s="10">
        <v>46295</v>
      </c>
      <c r="N113" s="27">
        <v>646000</v>
      </c>
      <c r="O113" s="28">
        <v>387600</v>
      </c>
      <c r="P113" s="29">
        <f t="shared" si="3"/>
        <v>0.6</v>
      </c>
    </row>
    <row r="114" spans="1:16" ht="80.150000000000006" customHeight="1" x14ac:dyDescent="0.35">
      <c r="A114" s="7" t="s">
        <v>12</v>
      </c>
      <c r="B114" s="7">
        <v>1</v>
      </c>
      <c r="C114" s="7" t="s">
        <v>25</v>
      </c>
      <c r="D114" s="7">
        <v>12</v>
      </c>
      <c r="E114" s="8" t="s">
        <v>545</v>
      </c>
      <c r="F114" s="9" t="s">
        <v>38</v>
      </c>
      <c r="G114" s="9" t="s">
        <v>546</v>
      </c>
      <c r="H114" s="20" t="s">
        <v>1636</v>
      </c>
      <c r="I114" s="9" t="s">
        <v>800</v>
      </c>
      <c r="J114" s="9" t="s">
        <v>704</v>
      </c>
      <c r="K114" s="12">
        <v>14118</v>
      </c>
      <c r="L114" s="10">
        <v>45600</v>
      </c>
      <c r="M114" s="10">
        <v>46329</v>
      </c>
      <c r="N114" s="27">
        <v>568000</v>
      </c>
      <c r="O114" s="28">
        <v>340800</v>
      </c>
      <c r="P114" s="29">
        <f t="shared" si="3"/>
        <v>0.6</v>
      </c>
    </row>
    <row r="115" spans="1:16" ht="93.75" customHeight="1" x14ac:dyDescent="0.35">
      <c r="A115" s="7" t="s">
        <v>12</v>
      </c>
      <c r="B115" s="7">
        <v>1</v>
      </c>
      <c r="C115" s="7" t="s">
        <v>25</v>
      </c>
      <c r="D115" s="7">
        <v>12</v>
      </c>
      <c r="E115" s="8" t="s">
        <v>539</v>
      </c>
      <c r="F115" s="9" t="s">
        <v>173</v>
      </c>
      <c r="G115" s="9" t="s">
        <v>540</v>
      </c>
      <c r="H115" s="20" t="s">
        <v>1620</v>
      </c>
      <c r="I115" s="9" t="s">
        <v>800</v>
      </c>
      <c r="J115" s="9" t="s">
        <v>704</v>
      </c>
      <c r="K115" s="12">
        <v>14118</v>
      </c>
      <c r="L115" s="10">
        <v>45597</v>
      </c>
      <c r="M115" s="10">
        <v>46326</v>
      </c>
      <c r="N115" s="27">
        <v>505000</v>
      </c>
      <c r="O115" s="28">
        <v>303000</v>
      </c>
      <c r="P115" s="29">
        <f t="shared" si="3"/>
        <v>0.6</v>
      </c>
    </row>
    <row r="116" spans="1:16" ht="117" customHeight="1" x14ac:dyDescent="0.35">
      <c r="A116" s="7" t="s">
        <v>12</v>
      </c>
      <c r="B116" s="7">
        <v>1</v>
      </c>
      <c r="C116" s="7" t="s">
        <v>25</v>
      </c>
      <c r="D116" s="7">
        <v>12</v>
      </c>
      <c r="E116" s="8" t="s">
        <v>549</v>
      </c>
      <c r="F116" s="9" t="s">
        <v>173</v>
      </c>
      <c r="G116" s="9" t="s">
        <v>550</v>
      </c>
      <c r="H116" s="20" t="s">
        <v>1637</v>
      </c>
      <c r="I116" s="9" t="s">
        <v>800</v>
      </c>
      <c r="J116" s="9" t="s">
        <v>704</v>
      </c>
      <c r="K116" s="12">
        <v>14118</v>
      </c>
      <c r="L116" s="10">
        <v>45566</v>
      </c>
      <c r="M116" s="10">
        <v>46295</v>
      </c>
      <c r="N116" s="27">
        <v>546000</v>
      </c>
      <c r="O116" s="28">
        <v>327600</v>
      </c>
      <c r="P116" s="29">
        <f t="shared" si="3"/>
        <v>0.6</v>
      </c>
    </row>
    <row r="117" spans="1:16" ht="93" customHeight="1" x14ac:dyDescent="0.35">
      <c r="A117" s="7" t="s">
        <v>12</v>
      </c>
      <c r="B117" s="7">
        <v>1</v>
      </c>
      <c r="C117" s="7" t="s">
        <v>25</v>
      </c>
      <c r="D117" s="7">
        <v>12</v>
      </c>
      <c r="E117" s="8" t="s">
        <v>541</v>
      </c>
      <c r="F117" s="9" t="s">
        <v>173</v>
      </c>
      <c r="G117" s="9" t="s">
        <v>542</v>
      </c>
      <c r="H117" s="20" t="s">
        <v>1609</v>
      </c>
      <c r="I117" s="9" t="s">
        <v>800</v>
      </c>
      <c r="J117" s="9" t="s">
        <v>704</v>
      </c>
      <c r="K117" s="12">
        <v>14118</v>
      </c>
      <c r="L117" s="10">
        <v>45566</v>
      </c>
      <c r="M117" s="10">
        <v>46295</v>
      </c>
      <c r="N117" s="27">
        <v>522534.09</v>
      </c>
      <c r="O117" s="28">
        <v>312134.09000000003</v>
      </c>
      <c r="P117" s="29">
        <f t="shared" si="3"/>
        <v>0.59734684487283884</v>
      </c>
    </row>
    <row r="118" spans="1:16" ht="80.150000000000006" customHeight="1" x14ac:dyDescent="0.35">
      <c r="A118" s="7" t="s">
        <v>12</v>
      </c>
      <c r="B118" s="7">
        <v>1</v>
      </c>
      <c r="C118" s="7" t="s">
        <v>25</v>
      </c>
      <c r="D118" s="7">
        <v>28</v>
      </c>
      <c r="E118" s="8" t="s">
        <v>554</v>
      </c>
      <c r="F118" s="9" t="s">
        <v>173</v>
      </c>
      <c r="G118" s="9" t="s">
        <v>555</v>
      </c>
      <c r="H118" s="20" t="s">
        <v>1610</v>
      </c>
      <c r="I118" s="9" t="s">
        <v>800</v>
      </c>
      <c r="J118" s="9" t="s">
        <v>704</v>
      </c>
      <c r="K118" s="12">
        <v>14118</v>
      </c>
      <c r="L118" s="10">
        <v>45566</v>
      </c>
      <c r="M118" s="10">
        <v>46660</v>
      </c>
      <c r="N118" s="27">
        <v>96475</v>
      </c>
      <c r="O118" s="28">
        <v>57885</v>
      </c>
      <c r="P118" s="29">
        <f t="shared" si="3"/>
        <v>0.6</v>
      </c>
    </row>
    <row r="119" spans="1:16" ht="101.5" customHeight="1" x14ac:dyDescent="0.35">
      <c r="A119" s="7" t="s">
        <v>12</v>
      </c>
      <c r="B119" s="7">
        <v>1</v>
      </c>
      <c r="C119" s="7" t="s">
        <v>25</v>
      </c>
      <c r="D119" s="7">
        <v>12</v>
      </c>
      <c r="E119" s="8" t="s">
        <v>531</v>
      </c>
      <c r="F119" s="9" t="s">
        <v>200</v>
      </c>
      <c r="G119" s="9" t="s">
        <v>532</v>
      </c>
      <c r="H119" s="20" t="s">
        <v>2809</v>
      </c>
      <c r="I119" s="9" t="s">
        <v>800</v>
      </c>
      <c r="J119" s="9" t="s">
        <v>710</v>
      </c>
      <c r="K119" s="12">
        <v>76575</v>
      </c>
      <c r="L119" s="10">
        <v>45627</v>
      </c>
      <c r="M119" s="10">
        <v>46356</v>
      </c>
      <c r="N119" s="27">
        <v>487321.1</v>
      </c>
      <c r="O119" s="28">
        <v>292392.65999999997</v>
      </c>
      <c r="P119" s="29">
        <f t="shared" si="3"/>
        <v>0.6</v>
      </c>
    </row>
    <row r="120" spans="1:16" ht="80.150000000000006" customHeight="1" x14ac:dyDescent="0.35">
      <c r="A120" s="7" t="s">
        <v>12</v>
      </c>
      <c r="B120" s="7">
        <v>1</v>
      </c>
      <c r="C120" s="7" t="s">
        <v>25</v>
      </c>
      <c r="D120" s="7">
        <v>12</v>
      </c>
      <c r="E120" s="8" t="s">
        <v>529</v>
      </c>
      <c r="F120" s="9" t="s">
        <v>200</v>
      </c>
      <c r="G120" s="9" t="s">
        <v>530</v>
      </c>
      <c r="H120" s="20" t="s">
        <v>1611</v>
      </c>
      <c r="I120" s="9" t="s">
        <v>800</v>
      </c>
      <c r="J120" s="9" t="s">
        <v>710</v>
      </c>
      <c r="K120" s="12">
        <v>76575</v>
      </c>
      <c r="L120" s="10">
        <v>45566</v>
      </c>
      <c r="M120" s="10">
        <v>46295</v>
      </c>
      <c r="N120" s="27">
        <v>610000</v>
      </c>
      <c r="O120" s="28">
        <v>366000</v>
      </c>
      <c r="P120" s="29">
        <f t="shared" si="3"/>
        <v>0.6</v>
      </c>
    </row>
    <row r="121" spans="1:16" ht="80.150000000000006" customHeight="1" x14ac:dyDescent="0.35">
      <c r="A121" s="7" t="s">
        <v>12</v>
      </c>
      <c r="B121" s="7">
        <v>1</v>
      </c>
      <c r="C121" s="7" t="s">
        <v>25</v>
      </c>
      <c r="D121" s="7">
        <v>28</v>
      </c>
      <c r="E121" s="8" t="s">
        <v>556</v>
      </c>
      <c r="F121" s="9" t="s">
        <v>173</v>
      </c>
      <c r="G121" s="9" t="s">
        <v>557</v>
      </c>
      <c r="H121" s="20" t="s">
        <v>1638</v>
      </c>
      <c r="I121" s="9" t="s">
        <v>800</v>
      </c>
      <c r="J121" s="9" t="s">
        <v>704</v>
      </c>
      <c r="K121" s="12">
        <v>14118</v>
      </c>
      <c r="L121" s="10">
        <v>45566</v>
      </c>
      <c r="M121" s="10">
        <v>46295</v>
      </c>
      <c r="N121" s="27">
        <v>149948</v>
      </c>
      <c r="O121" s="28">
        <v>89968.8</v>
      </c>
      <c r="P121" s="29">
        <f t="shared" si="3"/>
        <v>0.6</v>
      </c>
    </row>
    <row r="122" spans="1:16" ht="80.150000000000006" customHeight="1" x14ac:dyDescent="0.35">
      <c r="A122" s="7" t="s">
        <v>12</v>
      </c>
      <c r="B122" s="7">
        <v>1</v>
      </c>
      <c r="C122" s="7" t="s">
        <v>25</v>
      </c>
      <c r="D122" s="7">
        <v>12</v>
      </c>
      <c r="E122" s="8" t="s">
        <v>522</v>
      </c>
      <c r="F122" s="9" t="s">
        <v>40</v>
      </c>
      <c r="G122" s="9" t="s">
        <v>523</v>
      </c>
      <c r="H122" s="20" t="s">
        <v>1639</v>
      </c>
      <c r="I122" s="9" t="s">
        <v>800</v>
      </c>
      <c r="J122" s="9" t="s">
        <v>709</v>
      </c>
      <c r="K122" s="12">
        <v>76451</v>
      </c>
      <c r="L122" s="10">
        <v>45566</v>
      </c>
      <c r="M122" s="10">
        <v>46295</v>
      </c>
      <c r="N122" s="27">
        <v>1277000</v>
      </c>
      <c r="O122" s="28">
        <v>766200</v>
      </c>
      <c r="P122" s="29">
        <f t="shared" si="3"/>
        <v>0.6</v>
      </c>
    </row>
    <row r="123" spans="1:16" ht="80.150000000000006" customHeight="1" x14ac:dyDescent="0.35">
      <c r="A123" s="7" t="s">
        <v>12</v>
      </c>
      <c r="B123" s="7">
        <v>1</v>
      </c>
      <c r="C123" s="7" t="s">
        <v>25</v>
      </c>
      <c r="D123" s="7">
        <v>12</v>
      </c>
      <c r="E123" s="8" t="s">
        <v>551</v>
      </c>
      <c r="F123" s="9" t="s">
        <v>173</v>
      </c>
      <c r="G123" s="9" t="s">
        <v>907</v>
      </c>
      <c r="H123" s="20" t="s">
        <v>1612</v>
      </c>
      <c r="I123" s="9" t="s">
        <v>800</v>
      </c>
      <c r="J123" s="9" t="s">
        <v>704</v>
      </c>
      <c r="K123" s="12">
        <v>14118</v>
      </c>
      <c r="L123" s="10">
        <v>45597</v>
      </c>
      <c r="M123" s="10">
        <v>46326</v>
      </c>
      <c r="N123" s="27">
        <v>509481.11</v>
      </c>
      <c r="O123" s="28">
        <v>305688.67</v>
      </c>
      <c r="P123" s="29">
        <f t="shared" si="3"/>
        <v>0.60000000785112517</v>
      </c>
    </row>
    <row r="124" spans="1:16" ht="80.150000000000006" customHeight="1" x14ac:dyDescent="0.35">
      <c r="A124" s="7" t="s">
        <v>12</v>
      </c>
      <c r="B124" s="7">
        <v>1</v>
      </c>
      <c r="C124" s="7" t="s">
        <v>25</v>
      </c>
      <c r="D124" s="7">
        <v>12</v>
      </c>
      <c r="E124" s="8" t="s">
        <v>543</v>
      </c>
      <c r="F124" s="9" t="s">
        <v>173</v>
      </c>
      <c r="G124" s="9" t="s">
        <v>544</v>
      </c>
      <c r="H124" s="20" t="s">
        <v>1613</v>
      </c>
      <c r="I124" s="9" t="s">
        <v>800</v>
      </c>
      <c r="J124" s="9" t="s">
        <v>704</v>
      </c>
      <c r="K124" s="12">
        <v>14118</v>
      </c>
      <c r="L124" s="10">
        <v>45566</v>
      </c>
      <c r="M124" s="10">
        <v>46295</v>
      </c>
      <c r="N124" s="27">
        <v>881000</v>
      </c>
      <c r="O124" s="28">
        <v>528600</v>
      </c>
      <c r="P124" s="29">
        <f t="shared" si="3"/>
        <v>0.6</v>
      </c>
    </row>
    <row r="125" spans="1:16" ht="80.150000000000006" customHeight="1" x14ac:dyDescent="0.35">
      <c r="A125" s="7" t="s">
        <v>12</v>
      </c>
      <c r="B125" s="7">
        <v>1</v>
      </c>
      <c r="C125" s="7" t="s">
        <v>25</v>
      </c>
      <c r="D125" s="7">
        <v>28</v>
      </c>
      <c r="E125" s="8" t="s">
        <v>561</v>
      </c>
      <c r="F125" s="9" t="s">
        <v>562</v>
      </c>
      <c r="G125" s="9" t="s">
        <v>560</v>
      </c>
      <c r="H125" s="20" t="s">
        <v>1614</v>
      </c>
      <c r="I125" s="9" t="s">
        <v>798</v>
      </c>
      <c r="J125" s="9" t="s">
        <v>704</v>
      </c>
      <c r="K125" s="12">
        <v>14118</v>
      </c>
      <c r="L125" s="10">
        <v>45566</v>
      </c>
      <c r="M125" s="10">
        <v>46660</v>
      </c>
      <c r="N125" s="27">
        <v>329120.96999999997</v>
      </c>
      <c r="O125" s="28">
        <v>118483.54</v>
      </c>
      <c r="P125" s="29">
        <f t="shared" si="3"/>
        <v>0.35999997204675233</v>
      </c>
    </row>
    <row r="126" spans="1:16" ht="80.150000000000006" customHeight="1" x14ac:dyDescent="0.35">
      <c r="A126" s="7" t="s">
        <v>12</v>
      </c>
      <c r="B126" s="7">
        <v>1</v>
      </c>
      <c r="C126" s="7" t="s">
        <v>25</v>
      </c>
      <c r="D126" s="7">
        <v>28</v>
      </c>
      <c r="E126" s="8" t="s">
        <v>568</v>
      </c>
      <c r="F126" s="9" t="s">
        <v>2286</v>
      </c>
      <c r="G126" s="9" t="s">
        <v>565</v>
      </c>
      <c r="H126" s="20" t="s">
        <v>1615</v>
      </c>
      <c r="I126" s="9" t="s">
        <v>799</v>
      </c>
      <c r="J126" s="9" t="s">
        <v>710</v>
      </c>
      <c r="K126" s="12">
        <v>76575</v>
      </c>
      <c r="L126" s="10">
        <v>45566</v>
      </c>
      <c r="M126" s="10">
        <v>46660</v>
      </c>
      <c r="N126" s="27">
        <v>130600</v>
      </c>
      <c r="O126" s="28">
        <v>78360</v>
      </c>
      <c r="P126" s="29">
        <f t="shared" si="3"/>
        <v>0.6</v>
      </c>
    </row>
    <row r="127" spans="1:16" ht="80.150000000000006" customHeight="1" x14ac:dyDescent="0.35">
      <c r="A127" s="7" t="s">
        <v>12</v>
      </c>
      <c r="B127" s="7">
        <v>1</v>
      </c>
      <c r="C127" s="7" t="s">
        <v>25</v>
      </c>
      <c r="D127" s="7">
        <v>28</v>
      </c>
      <c r="E127" s="8" t="s">
        <v>563</v>
      </c>
      <c r="F127" s="9" t="s">
        <v>564</v>
      </c>
      <c r="G127" s="9" t="s">
        <v>565</v>
      </c>
      <c r="H127" s="20" t="s">
        <v>1615</v>
      </c>
      <c r="I127" s="9" t="s">
        <v>799</v>
      </c>
      <c r="J127" s="9" t="s">
        <v>710</v>
      </c>
      <c r="K127" s="12">
        <v>76575</v>
      </c>
      <c r="L127" s="10">
        <v>45566</v>
      </c>
      <c r="M127" s="10">
        <v>46660</v>
      </c>
      <c r="N127" s="27">
        <v>116440</v>
      </c>
      <c r="O127" s="28">
        <v>69864</v>
      </c>
      <c r="P127" s="29">
        <f t="shared" si="3"/>
        <v>0.6</v>
      </c>
    </row>
    <row r="128" spans="1:16" ht="80.150000000000006" customHeight="1" x14ac:dyDescent="0.35">
      <c r="A128" s="7" t="s">
        <v>12</v>
      </c>
      <c r="B128" s="7">
        <v>1</v>
      </c>
      <c r="C128" s="7" t="s">
        <v>25</v>
      </c>
      <c r="D128" s="7">
        <v>28</v>
      </c>
      <c r="E128" s="8" t="s">
        <v>566</v>
      </c>
      <c r="F128" s="9" t="s">
        <v>567</v>
      </c>
      <c r="G128" s="9" t="s">
        <v>565</v>
      </c>
      <c r="H128" s="20" t="s">
        <v>1615</v>
      </c>
      <c r="I128" s="9" t="s">
        <v>798</v>
      </c>
      <c r="J128" s="9" t="s">
        <v>701</v>
      </c>
      <c r="K128" s="12">
        <v>14327</v>
      </c>
      <c r="L128" s="10">
        <v>45566</v>
      </c>
      <c r="M128" s="10">
        <v>46660</v>
      </c>
      <c r="N128" s="27">
        <v>360703</v>
      </c>
      <c r="O128" s="28">
        <v>216421.8</v>
      </c>
      <c r="P128" s="29">
        <f t="shared" si="3"/>
        <v>0.6</v>
      </c>
    </row>
    <row r="129" spans="1:16" ht="80.150000000000006" customHeight="1" x14ac:dyDescent="0.35">
      <c r="A129" s="7" t="s">
        <v>12</v>
      </c>
      <c r="B129" s="7">
        <v>1</v>
      </c>
      <c r="C129" s="7" t="s">
        <v>25</v>
      </c>
      <c r="D129" s="7">
        <v>28</v>
      </c>
      <c r="E129" s="8" t="s">
        <v>558</v>
      </c>
      <c r="F129" s="9" t="s">
        <v>559</v>
      </c>
      <c r="G129" s="9" t="s">
        <v>560</v>
      </c>
      <c r="H129" s="20" t="s">
        <v>1640</v>
      </c>
      <c r="I129" s="9" t="s">
        <v>800</v>
      </c>
      <c r="J129" s="9" t="s">
        <v>704</v>
      </c>
      <c r="K129" s="12">
        <v>14118</v>
      </c>
      <c r="L129" s="10">
        <v>45566</v>
      </c>
      <c r="M129" s="10">
        <v>46660</v>
      </c>
      <c r="N129" s="27">
        <v>302747</v>
      </c>
      <c r="O129" s="28">
        <v>181648.2</v>
      </c>
      <c r="P129" s="29">
        <f t="shared" si="3"/>
        <v>0.60000000000000009</v>
      </c>
    </row>
    <row r="130" spans="1:16" ht="80.150000000000006" customHeight="1" x14ac:dyDescent="0.35">
      <c r="A130" s="7" t="s">
        <v>12</v>
      </c>
      <c r="B130" s="7">
        <v>1</v>
      </c>
      <c r="C130" s="7" t="s">
        <v>25</v>
      </c>
      <c r="D130" s="7">
        <v>28</v>
      </c>
      <c r="E130" s="8" t="s">
        <v>569</v>
      </c>
      <c r="F130" s="9" t="s">
        <v>570</v>
      </c>
      <c r="G130" s="9" t="s">
        <v>571</v>
      </c>
      <c r="H130" s="20" t="s">
        <v>1621</v>
      </c>
      <c r="I130" s="9" t="s">
        <v>798</v>
      </c>
      <c r="J130" s="9" t="s">
        <v>710</v>
      </c>
      <c r="K130" s="12">
        <v>76575</v>
      </c>
      <c r="L130" s="10">
        <v>45566</v>
      </c>
      <c r="M130" s="10">
        <v>46660</v>
      </c>
      <c r="N130" s="27">
        <v>681505</v>
      </c>
      <c r="O130" s="28">
        <v>340752.5</v>
      </c>
      <c r="P130" s="29">
        <f t="shared" si="3"/>
        <v>0.5</v>
      </c>
    </row>
    <row r="131" spans="1:16" ht="80.150000000000006" customHeight="1" x14ac:dyDescent="0.35">
      <c r="A131" s="7" t="s">
        <v>12</v>
      </c>
      <c r="B131" s="7">
        <v>1</v>
      </c>
      <c r="C131" s="7" t="s">
        <v>25</v>
      </c>
      <c r="D131" s="7">
        <v>28</v>
      </c>
      <c r="E131" s="8" t="s">
        <v>572</v>
      </c>
      <c r="F131" s="9" t="s">
        <v>51</v>
      </c>
      <c r="G131" s="9" t="s">
        <v>571</v>
      </c>
      <c r="H131" s="20" t="s">
        <v>1621</v>
      </c>
      <c r="I131" s="9" t="s">
        <v>799</v>
      </c>
      <c r="J131" s="9" t="s">
        <v>710</v>
      </c>
      <c r="K131" s="12">
        <v>76575</v>
      </c>
      <c r="L131" s="10">
        <v>45566</v>
      </c>
      <c r="M131" s="10">
        <v>46660</v>
      </c>
      <c r="N131" s="27">
        <v>180000</v>
      </c>
      <c r="O131" s="28">
        <v>108000</v>
      </c>
      <c r="P131" s="29">
        <f t="shared" si="3"/>
        <v>0.6</v>
      </c>
    </row>
    <row r="132" spans="1:16" ht="80.150000000000006" customHeight="1" x14ac:dyDescent="0.35">
      <c r="A132" s="7" t="s">
        <v>12</v>
      </c>
      <c r="B132" s="7">
        <v>1</v>
      </c>
      <c r="C132" s="7" t="s">
        <v>25</v>
      </c>
      <c r="D132" s="7">
        <v>12</v>
      </c>
      <c r="E132" s="8" t="s">
        <v>808</v>
      </c>
      <c r="F132" s="9" t="s">
        <v>809</v>
      </c>
      <c r="G132" s="9" t="s">
        <v>810</v>
      </c>
      <c r="H132" s="20" t="s">
        <v>2811</v>
      </c>
      <c r="I132" s="9" t="s">
        <v>800</v>
      </c>
      <c r="J132" s="9" t="s">
        <v>704</v>
      </c>
      <c r="K132" s="12">
        <v>14118</v>
      </c>
      <c r="L132" s="10">
        <v>45658</v>
      </c>
      <c r="M132" s="10">
        <v>46387</v>
      </c>
      <c r="N132" s="27">
        <v>497000</v>
      </c>
      <c r="O132" s="28">
        <v>298200</v>
      </c>
      <c r="P132" s="29">
        <f t="shared" si="3"/>
        <v>0.6</v>
      </c>
    </row>
    <row r="133" spans="1:16" ht="80.150000000000006" customHeight="1" x14ac:dyDescent="0.35">
      <c r="A133" s="7" t="s">
        <v>12</v>
      </c>
      <c r="B133" s="7">
        <v>1</v>
      </c>
      <c r="C133" s="7" t="s">
        <v>25</v>
      </c>
      <c r="D133" s="7">
        <v>12</v>
      </c>
      <c r="E133" s="8" t="s">
        <v>813</v>
      </c>
      <c r="F133" s="9" t="s">
        <v>809</v>
      </c>
      <c r="G133" s="9" t="s">
        <v>814</v>
      </c>
      <c r="H133" s="20" t="s">
        <v>1622</v>
      </c>
      <c r="I133" s="9" t="s">
        <v>800</v>
      </c>
      <c r="J133" s="9" t="s">
        <v>704</v>
      </c>
      <c r="K133" s="12">
        <v>14118</v>
      </c>
      <c r="L133" s="10">
        <v>45658</v>
      </c>
      <c r="M133" s="10">
        <v>46387</v>
      </c>
      <c r="N133" s="27">
        <v>350500</v>
      </c>
      <c r="O133" s="28">
        <v>210300</v>
      </c>
      <c r="P133" s="29">
        <f t="shared" si="3"/>
        <v>0.6</v>
      </c>
    </row>
    <row r="134" spans="1:16" ht="118" customHeight="1" x14ac:dyDescent="0.35">
      <c r="A134" s="7" t="s">
        <v>12</v>
      </c>
      <c r="B134" s="7">
        <v>1</v>
      </c>
      <c r="C134" s="7" t="s">
        <v>25</v>
      </c>
      <c r="D134" s="7">
        <v>12</v>
      </c>
      <c r="E134" s="8" t="s">
        <v>811</v>
      </c>
      <c r="F134" s="9" t="s">
        <v>809</v>
      </c>
      <c r="G134" s="9" t="s">
        <v>812</v>
      </c>
      <c r="H134" s="20" t="s">
        <v>2812</v>
      </c>
      <c r="I134" s="9" t="s">
        <v>800</v>
      </c>
      <c r="J134" s="9" t="s">
        <v>704</v>
      </c>
      <c r="K134" s="12">
        <v>14118</v>
      </c>
      <c r="L134" s="10">
        <v>45658</v>
      </c>
      <c r="M134" s="10">
        <v>46387</v>
      </c>
      <c r="N134" s="27">
        <v>383000</v>
      </c>
      <c r="O134" s="28">
        <v>229800</v>
      </c>
      <c r="P134" s="29">
        <f t="shared" si="3"/>
        <v>0.6</v>
      </c>
    </row>
    <row r="135" spans="1:16" ht="80.150000000000006" customHeight="1" x14ac:dyDescent="0.35">
      <c r="A135" s="7" t="s">
        <v>12</v>
      </c>
      <c r="B135" s="7">
        <v>1</v>
      </c>
      <c r="C135" s="7" t="s">
        <v>25</v>
      </c>
      <c r="D135" s="7">
        <v>29</v>
      </c>
      <c r="E135" s="8" t="s">
        <v>818</v>
      </c>
      <c r="F135" s="9" t="s">
        <v>809</v>
      </c>
      <c r="G135" s="9" t="s">
        <v>819</v>
      </c>
      <c r="H135" s="20" t="s">
        <v>1623</v>
      </c>
      <c r="I135" s="9" t="s">
        <v>800</v>
      </c>
      <c r="J135" s="9" t="s">
        <v>703</v>
      </c>
      <c r="K135" s="12" t="s">
        <v>492</v>
      </c>
      <c r="L135" s="10">
        <v>45597</v>
      </c>
      <c r="M135" s="10">
        <v>46507</v>
      </c>
      <c r="N135" s="27">
        <v>96996.24</v>
      </c>
      <c r="O135" s="28">
        <v>30068.83</v>
      </c>
      <c r="P135" s="29">
        <f t="shared" si="3"/>
        <v>0.30999995463741686</v>
      </c>
    </row>
    <row r="136" spans="1:16" ht="80.150000000000006" customHeight="1" x14ac:dyDescent="0.35">
      <c r="A136" s="7" t="s">
        <v>12</v>
      </c>
      <c r="B136" s="7">
        <v>1</v>
      </c>
      <c r="C136" s="7" t="s">
        <v>25</v>
      </c>
      <c r="D136" s="7">
        <v>28</v>
      </c>
      <c r="E136" s="8" t="s">
        <v>1097</v>
      </c>
      <c r="F136" s="9" t="s">
        <v>564</v>
      </c>
      <c r="G136" s="9" t="s">
        <v>1096</v>
      </c>
      <c r="H136" s="20" t="s">
        <v>1601</v>
      </c>
      <c r="I136" s="9" t="s">
        <v>799</v>
      </c>
      <c r="J136" s="9" t="s">
        <v>1094</v>
      </c>
      <c r="K136" s="12">
        <v>76575</v>
      </c>
      <c r="L136" s="10">
        <v>45717</v>
      </c>
      <c r="M136" s="10">
        <v>46812</v>
      </c>
      <c r="N136" s="27">
        <v>431000</v>
      </c>
      <c r="O136" s="28">
        <v>258600</v>
      </c>
      <c r="P136" s="29">
        <f t="shared" si="3"/>
        <v>0.6</v>
      </c>
    </row>
    <row r="137" spans="1:16" ht="80.150000000000006" customHeight="1" x14ac:dyDescent="0.35">
      <c r="A137" s="7" t="s">
        <v>12</v>
      </c>
      <c r="B137" s="7">
        <v>1</v>
      </c>
      <c r="C137" s="7" t="s">
        <v>25</v>
      </c>
      <c r="D137" s="7">
        <v>28</v>
      </c>
      <c r="E137" s="8" t="s">
        <v>1095</v>
      </c>
      <c r="F137" s="9" t="s">
        <v>200</v>
      </c>
      <c r="G137" s="9" t="s">
        <v>1096</v>
      </c>
      <c r="H137" s="20" t="s">
        <v>1641</v>
      </c>
      <c r="I137" s="9" t="s">
        <v>800</v>
      </c>
      <c r="J137" s="9" t="s">
        <v>1094</v>
      </c>
      <c r="K137" s="12">
        <v>76575</v>
      </c>
      <c r="L137" s="10">
        <v>45717</v>
      </c>
      <c r="M137" s="10">
        <v>46812</v>
      </c>
      <c r="N137" s="27">
        <v>119420</v>
      </c>
      <c r="O137" s="28">
        <v>71652</v>
      </c>
      <c r="P137" s="29">
        <f t="shared" si="3"/>
        <v>0.6</v>
      </c>
    </row>
    <row r="138" spans="1:16" ht="80.150000000000006" customHeight="1" x14ac:dyDescent="0.35">
      <c r="A138" s="7" t="s">
        <v>12</v>
      </c>
      <c r="B138" s="7">
        <v>1</v>
      </c>
      <c r="C138" s="7" t="s">
        <v>25</v>
      </c>
      <c r="D138" s="7">
        <v>28</v>
      </c>
      <c r="E138" s="8" t="s">
        <v>1099</v>
      </c>
      <c r="F138" s="9" t="s">
        <v>1100</v>
      </c>
      <c r="G138" s="9" t="s">
        <v>1096</v>
      </c>
      <c r="H138" s="20" t="s">
        <v>1601</v>
      </c>
      <c r="I138" s="9" t="s">
        <v>798</v>
      </c>
      <c r="J138" s="9" t="s">
        <v>708</v>
      </c>
      <c r="K138" s="12">
        <v>76351</v>
      </c>
      <c r="L138" s="10">
        <v>45717</v>
      </c>
      <c r="M138" s="10">
        <v>46812</v>
      </c>
      <c r="N138" s="27">
        <v>294760</v>
      </c>
      <c r="O138" s="28">
        <v>117904</v>
      </c>
      <c r="P138" s="29">
        <f t="shared" si="3"/>
        <v>0.4</v>
      </c>
    </row>
    <row r="139" spans="1:16" ht="80.150000000000006" customHeight="1" x14ac:dyDescent="0.35">
      <c r="A139" s="7" t="s">
        <v>12</v>
      </c>
      <c r="B139" s="7">
        <v>1</v>
      </c>
      <c r="C139" s="7" t="s">
        <v>25</v>
      </c>
      <c r="D139" s="7">
        <v>28</v>
      </c>
      <c r="E139" s="8" t="s">
        <v>1101</v>
      </c>
      <c r="F139" s="9" t="s">
        <v>2286</v>
      </c>
      <c r="G139" s="9" t="s">
        <v>1096</v>
      </c>
      <c r="H139" s="20" t="s">
        <v>1601</v>
      </c>
      <c r="I139" s="9" t="s">
        <v>799</v>
      </c>
      <c r="J139" s="9" t="s">
        <v>1094</v>
      </c>
      <c r="K139" s="12">
        <v>76575</v>
      </c>
      <c r="L139" s="10">
        <v>45717</v>
      </c>
      <c r="M139" s="10">
        <v>46812</v>
      </c>
      <c r="N139" s="27">
        <v>212208</v>
      </c>
      <c r="O139" s="28">
        <v>106104</v>
      </c>
      <c r="P139" s="29">
        <f t="shared" si="3"/>
        <v>0.5</v>
      </c>
    </row>
    <row r="140" spans="1:16" ht="80.150000000000006" customHeight="1" x14ac:dyDescent="0.35">
      <c r="A140" s="7" t="s">
        <v>12</v>
      </c>
      <c r="B140" s="7">
        <v>1</v>
      </c>
      <c r="C140" s="7" t="s">
        <v>25</v>
      </c>
      <c r="D140" s="7">
        <v>28</v>
      </c>
      <c r="E140" s="8" t="s">
        <v>815</v>
      </c>
      <c r="F140" s="9" t="s">
        <v>816</v>
      </c>
      <c r="G140" s="9" t="s">
        <v>817</v>
      </c>
      <c r="H140" s="20" t="s">
        <v>1642</v>
      </c>
      <c r="I140" s="9" t="s">
        <v>798</v>
      </c>
      <c r="J140" s="9" t="s">
        <v>703</v>
      </c>
      <c r="K140" s="12" t="s">
        <v>492</v>
      </c>
      <c r="L140" s="10">
        <v>45597</v>
      </c>
      <c r="M140" s="10">
        <v>46507</v>
      </c>
      <c r="N140" s="27">
        <v>250386</v>
      </c>
      <c r="O140" s="28">
        <v>100154.58</v>
      </c>
      <c r="P140" s="29">
        <f t="shared" si="3"/>
        <v>0.4000007188900338</v>
      </c>
    </row>
    <row r="141" spans="1:16" ht="80.150000000000006" customHeight="1" x14ac:dyDescent="0.35">
      <c r="A141" s="7" t="s">
        <v>12</v>
      </c>
      <c r="B141" s="7">
        <v>1</v>
      </c>
      <c r="C141" s="7" t="s">
        <v>25</v>
      </c>
      <c r="D141" s="7">
        <v>29</v>
      </c>
      <c r="E141" s="8" t="s">
        <v>912</v>
      </c>
      <c r="F141" s="9" t="s">
        <v>913</v>
      </c>
      <c r="G141" s="9" t="s">
        <v>914</v>
      </c>
      <c r="H141" s="20" t="s">
        <v>1624</v>
      </c>
      <c r="I141" s="9" t="s">
        <v>798</v>
      </c>
      <c r="J141" s="9" t="s">
        <v>915</v>
      </c>
      <c r="K141" s="12">
        <v>14437</v>
      </c>
      <c r="L141" s="10">
        <v>45658</v>
      </c>
      <c r="M141" s="10">
        <v>47118</v>
      </c>
      <c r="N141" s="27">
        <v>258068.25</v>
      </c>
      <c r="O141" s="28">
        <v>154840.94999999998</v>
      </c>
      <c r="P141" s="29">
        <f t="shared" si="3"/>
        <v>0.6</v>
      </c>
    </row>
    <row r="142" spans="1:16" ht="80.150000000000006" customHeight="1" x14ac:dyDescent="0.35">
      <c r="A142" s="7" t="s">
        <v>12</v>
      </c>
      <c r="B142" s="7">
        <v>1</v>
      </c>
      <c r="C142" s="7" t="s">
        <v>25</v>
      </c>
      <c r="D142" s="7">
        <v>28</v>
      </c>
      <c r="E142" s="8" t="s">
        <v>1132</v>
      </c>
      <c r="F142" s="9" t="s">
        <v>1133</v>
      </c>
      <c r="G142" s="9" t="s">
        <v>1134</v>
      </c>
      <c r="H142" s="20" t="s">
        <v>1219</v>
      </c>
      <c r="I142" s="9" t="s">
        <v>802</v>
      </c>
      <c r="J142" s="9" t="s">
        <v>704</v>
      </c>
      <c r="K142" s="12">
        <v>14118</v>
      </c>
      <c r="L142" s="10">
        <v>45809</v>
      </c>
      <c r="M142" s="10">
        <v>46904</v>
      </c>
      <c r="N142" s="27">
        <v>3282500</v>
      </c>
      <c r="O142" s="28">
        <v>1969500</v>
      </c>
      <c r="P142" s="29">
        <v>0.6</v>
      </c>
    </row>
    <row r="143" spans="1:16" ht="80.150000000000006" customHeight="1" x14ac:dyDescent="0.35">
      <c r="A143" s="7" t="s">
        <v>12</v>
      </c>
      <c r="B143" s="7">
        <v>1</v>
      </c>
      <c r="C143" s="7" t="s">
        <v>25</v>
      </c>
      <c r="D143" s="7">
        <v>28</v>
      </c>
      <c r="E143" s="8" t="s">
        <v>1135</v>
      </c>
      <c r="F143" s="9" t="s">
        <v>173</v>
      </c>
      <c r="G143" s="9" t="s">
        <v>1134</v>
      </c>
      <c r="H143" s="20" t="s">
        <v>1219</v>
      </c>
      <c r="I143" s="9" t="s">
        <v>800</v>
      </c>
      <c r="J143" s="9" t="s">
        <v>704</v>
      </c>
      <c r="K143" s="12">
        <v>14118</v>
      </c>
      <c r="L143" s="10">
        <v>45809</v>
      </c>
      <c r="M143" s="10">
        <v>46904</v>
      </c>
      <c r="N143" s="27">
        <v>590282</v>
      </c>
      <c r="O143" s="28">
        <v>354169.2</v>
      </c>
      <c r="P143" s="29">
        <v>0.6</v>
      </c>
    </row>
    <row r="144" spans="1:16" ht="80.150000000000006" customHeight="1" x14ac:dyDescent="0.35">
      <c r="A144" s="7" t="s">
        <v>12</v>
      </c>
      <c r="B144" s="7">
        <v>1</v>
      </c>
      <c r="C144" s="7" t="s">
        <v>25</v>
      </c>
      <c r="D144" s="7">
        <v>28</v>
      </c>
      <c r="E144" s="8" t="s">
        <v>1098</v>
      </c>
      <c r="F144" s="9" t="s">
        <v>64</v>
      </c>
      <c r="G144" s="9" t="s">
        <v>1096</v>
      </c>
      <c r="H144" s="20" t="s">
        <v>1601</v>
      </c>
      <c r="I144" s="9" t="s">
        <v>800</v>
      </c>
      <c r="J144" s="9" t="s">
        <v>1107</v>
      </c>
      <c r="K144" s="12">
        <v>76322</v>
      </c>
      <c r="L144" s="10">
        <v>45717</v>
      </c>
      <c r="M144" s="10">
        <v>46812</v>
      </c>
      <c r="N144" s="27">
        <v>134349</v>
      </c>
      <c r="O144" s="28">
        <v>80609.399999999994</v>
      </c>
      <c r="P144" s="29">
        <f>O144/N144</f>
        <v>0.6</v>
      </c>
    </row>
    <row r="145" spans="1:16" ht="80.150000000000006" customHeight="1" x14ac:dyDescent="0.35">
      <c r="A145" s="7" t="s">
        <v>12</v>
      </c>
      <c r="B145" s="7">
        <v>1</v>
      </c>
      <c r="C145" s="7" t="s">
        <v>25</v>
      </c>
      <c r="D145" s="7">
        <v>28</v>
      </c>
      <c r="E145" s="8" t="s">
        <v>1104</v>
      </c>
      <c r="F145" s="9" t="s">
        <v>1105</v>
      </c>
      <c r="G145" s="9" t="s">
        <v>1106</v>
      </c>
      <c r="H145" s="20" t="s">
        <v>1599</v>
      </c>
      <c r="I145" s="9" t="s">
        <v>799</v>
      </c>
      <c r="J145" s="9" t="s">
        <v>703</v>
      </c>
      <c r="K145" s="12" t="s">
        <v>492</v>
      </c>
      <c r="L145" s="10">
        <v>45689</v>
      </c>
      <c r="M145" s="10">
        <v>46783</v>
      </c>
      <c r="N145" s="27">
        <v>83746.7</v>
      </c>
      <c r="O145" s="28">
        <v>50248.02</v>
      </c>
      <c r="P145" s="29">
        <f>O145/N145</f>
        <v>0.6</v>
      </c>
    </row>
    <row r="146" spans="1:16" ht="80.150000000000006" customHeight="1" x14ac:dyDescent="0.35">
      <c r="A146" s="7" t="s">
        <v>12</v>
      </c>
      <c r="B146" s="7">
        <v>1</v>
      </c>
      <c r="C146" s="7" t="s">
        <v>25</v>
      </c>
      <c r="D146" s="7">
        <v>28</v>
      </c>
      <c r="E146" s="8" t="s">
        <v>1136</v>
      </c>
      <c r="F146" s="9" t="s">
        <v>1137</v>
      </c>
      <c r="G146" s="9" t="s">
        <v>1134</v>
      </c>
      <c r="H146" s="20" t="s">
        <v>1219</v>
      </c>
      <c r="I146" s="9" t="s">
        <v>798</v>
      </c>
      <c r="J146" s="9" t="s">
        <v>896</v>
      </c>
      <c r="K146" s="12">
        <v>50129</v>
      </c>
      <c r="L146" s="10">
        <v>45809</v>
      </c>
      <c r="M146" s="10">
        <v>46904</v>
      </c>
      <c r="N146" s="27">
        <v>456624</v>
      </c>
      <c r="O146" s="28">
        <v>182649.60000000001</v>
      </c>
      <c r="P146" s="29">
        <v>0.4</v>
      </c>
    </row>
    <row r="147" spans="1:16" ht="80.150000000000006" customHeight="1" x14ac:dyDescent="0.35">
      <c r="A147" s="7" t="s">
        <v>12</v>
      </c>
      <c r="B147" s="7">
        <v>1</v>
      </c>
      <c r="C147" s="7" t="s">
        <v>25</v>
      </c>
      <c r="D147" s="7">
        <v>28</v>
      </c>
      <c r="E147" s="8" t="s">
        <v>1102</v>
      </c>
      <c r="F147" s="9" t="s">
        <v>173</v>
      </c>
      <c r="G147" s="9" t="s">
        <v>1103</v>
      </c>
      <c r="H147" s="20" t="s">
        <v>1600</v>
      </c>
      <c r="I147" s="9" t="s">
        <v>800</v>
      </c>
      <c r="J147" s="9" t="s">
        <v>704</v>
      </c>
      <c r="K147" s="12">
        <v>14118</v>
      </c>
      <c r="L147" s="10">
        <v>45717</v>
      </c>
      <c r="M147" s="10">
        <v>46446</v>
      </c>
      <c r="N147" s="27">
        <v>79639</v>
      </c>
      <c r="O147" s="28">
        <v>47783.4</v>
      </c>
      <c r="P147" s="29">
        <f>O147/N147</f>
        <v>0.6</v>
      </c>
    </row>
    <row r="148" spans="1:16" ht="80.150000000000006" customHeight="1" x14ac:dyDescent="0.35">
      <c r="A148" s="7" t="s">
        <v>12</v>
      </c>
      <c r="B148" s="7">
        <v>1</v>
      </c>
      <c r="C148" s="7" t="s">
        <v>25</v>
      </c>
      <c r="D148" s="7">
        <v>12</v>
      </c>
      <c r="E148" s="8" t="s">
        <v>1751</v>
      </c>
      <c r="F148" s="9" t="s">
        <v>38</v>
      </c>
      <c r="G148" s="9" t="s">
        <v>1752</v>
      </c>
      <c r="H148" s="20" t="s">
        <v>1753</v>
      </c>
      <c r="I148" s="9" t="s">
        <v>800</v>
      </c>
      <c r="J148" s="9" t="s">
        <v>704</v>
      </c>
      <c r="K148" s="12">
        <v>14118</v>
      </c>
      <c r="L148" s="10">
        <v>46006</v>
      </c>
      <c r="M148" s="10">
        <v>46735</v>
      </c>
      <c r="N148" s="27">
        <v>1750000</v>
      </c>
      <c r="O148" s="28">
        <v>1050000</v>
      </c>
      <c r="P148" s="29">
        <v>0.6</v>
      </c>
    </row>
    <row r="149" spans="1:16" ht="80.150000000000006" customHeight="1" x14ac:dyDescent="0.35">
      <c r="A149" s="7" t="s">
        <v>12</v>
      </c>
      <c r="B149" s="7">
        <v>1</v>
      </c>
      <c r="C149" s="7" t="s">
        <v>25</v>
      </c>
      <c r="D149" s="7">
        <v>29</v>
      </c>
      <c r="E149" s="8" t="s">
        <v>1787</v>
      </c>
      <c r="F149" s="9" t="s">
        <v>1788</v>
      </c>
      <c r="G149" s="9" t="s">
        <v>1785</v>
      </c>
      <c r="H149" s="20" t="s">
        <v>1786</v>
      </c>
      <c r="I149" s="9" t="s">
        <v>800</v>
      </c>
      <c r="J149" s="9" t="s">
        <v>709</v>
      </c>
      <c r="K149" s="12">
        <v>76451</v>
      </c>
      <c r="L149" s="10">
        <v>45809</v>
      </c>
      <c r="M149" s="10">
        <v>46904</v>
      </c>
      <c r="N149" s="27">
        <v>270000</v>
      </c>
      <c r="O149" s="28">
        <v>162000</v>
      </c>
      <c r="P149" s="29">
        <v>0.6</v>
      </c>
    </row>
    <row r="150" spans="1:16" ht="80.150000000000006" customHeight="1" x14ac:dyDescent="0.35">
      <c r="A150" s="7" t="s">
        <v>12</v>
      </c>
      <c r="B150" s="7">
        <v>1</v>
      </c>
      <c r="C150" s="7" t="s">
        <v>25</v>
      </c>
      <c r="D150" s="7">
        <v>29</v>
      </c>
      <c r="E150" s="8" t="s">
        <v>1803</v>
      </c>
      <c r="F150" s="9" t="s">
        <v>1804</v>
      </c>
      <c r="G150" s="9" t="s">
        <v>1805</v>
      </c>
      <c r="H150" s="20" t="s">
        <v>1806</v>
      </c>
      <c r="I150" s="9" t="s">
        <v>798</v>
      </c>
      <c r="J150" s="9" t="s">
        <v>736</v>
      </c>
      <c r="K150" s="12">
        <v>50502</v>
      </c>
      <c r="L150" s="10">
        <v>45536</v>
      </c>
      <c r="M150" s="10">
        <v>47361</v>
      </c>
      <c r="N150" s="27">
        <v>447753</v>
      </c>
      <c r="O150" s="28">
        <v>179101.2</v>
      </c>
      <c r="P150" s="29">
        <v>0.4</v>
      </c>
    </row>
    <row r="151" spans="1:16" ht="80.150000000000006" customHeight="1" x14ac:dyDescent="0.35">
      <c r="A151" s="7" t="s">
        <v>12</v>
      </c>
      <c r="B151" s="7">
        <v>1</v>
      </c>
      <c r="C151" s="7" t="s">
        <v>25</v>
      </c>
      <c r="D151" s="7">
        <v>25</v>
      </c>
      <c r="E151" s="8" t="s">
        <v>1797</v>
      </c>
      <c r="F151" s="9" t="s">
        <v>84</v>
      </c>
      <c r="G151" s="9" t="s">
        <v>1798</v>
      </c>
      <c r="H151" s="20" t="s">
        <v>1799</v>
      </c>
      <c r="I151" s="9" t="s">
        <v>799</v>
      </c>
      <c r="J151" s="9" t="s">
        <v>1811</v>
      </c>
      <c r="K151" s="12" t="s">
        <v>492</v>
      </c>
      <c r="L151" s="10">
        <v>45658</v>
      </c>
      <c r="M151" s="10">
        <v>46022</v>
      </c>
      <c r="N151" s="27">
        <v>849780</v>
      </c>
      <c r="O151" s="28">
        <v>497868</v>
      </c>
      <c r="P151" s="29">
        <v>0.58587869801595704</v>
      </c>
    </row>
    <row r="152" spans="1:16" ht="80.150000000000006" customHeight="1" x14ac:dyDescent="0.35">
      <c r="A152" s="7" t="s">
        <v>12</v>
      </c>
      <c r="B152" s="7">
        <v>1</v>
      </c>
      <c r="C152" s="7" t="s">
        <v>25</v>
      </c>
      <c r="D152" s="7">
        <v>25</v>
      </c>
      <c r="E152" s="8" t="s">
        <v>1800</v>
      </c>
      <c r="F152" s="9" t="s">
        <v>84</v>
      </c>
      <c r="G152" s="9" t="s">
        <v>1801</v>
      </c>
      <c r="H152" s="20" t="s">
        <v>1802</v>
      </c>
      <c r="I152" s="9" t="s">
        <v>799</v>
      </c>
      <c r="J152" s="9" t="s">
        <v>1811</v>
      </c>
      <c r="K152" s="12" t="s">
        <v>492</v>
      </c>
      <c r="L152" s="10">
        <v>45658</v>
      </c>
      <c r="M152" s="10">
        <v>46022</v>
      </c>
      <c r="N152" s="27">
        <v>454000</v>
      </c>
      <c r="O152" s="28">
        <v>238000</v>
      </c>
      <c r="P152" s="29">
        <v>0.52422907488986781</v>
      </c>
    </row>
    <row r="153" spans="1:16" ht="80.150000000000006" customHeight="1" x14ac:dyDescent="0.35">
      <c r="A153" s="7" t="s">
        <v>12</v>
      </c>
      <c r="B153" s="7">
        <v>1</v>
      </c>
      <c r="C153" s="7" t="s">
        <v>25</v>
      </c>
      <c r="D153" s="7">
        <v>12</v>
      </c>
      <c r="E153" s="8" t="s">
        <v>1744</v>
      </c>
      <c r="F153" s="9" t="s">
        <v>40</v>
      </c>
      <c r="G153" s="9" t="s">
        <v>1745</v>
      </c>
      <c r="H153" s="20" t="s">
        <v>1746</v>
      </c>
      <c r="I153" s="9" t="s">
        <v>800</v>
      </c>
      <c r="J153" s="9" t="s">
        <v>709</v>
      </c>
      <c r="K153" s="12">
        <v>76451</v>
      </c>
      <c r="L153" s="10">
        <v>45931</v>
      </c>
      <c r="M153" s="10">
        <v>46660</v>
      </c>
      <c r="N153" s="27">
        <v>1276296.44</v>
      </c>
      <c r="O153" s="28">
        <v>765777.86</v>
      </c>
      <c r="P153" s="29">
        <v>0.59999999686593186</v>
      </c>
    </row>
    <row r="154" spans="1:16" ht="80.150000000000006" customHeight="1" x14ac:dyDescent="0.35">
      <c r="A154" s="7" t="s">
        <v>12</v>
      </c>
      <c r="B154" s="7">
        <v>1</v>
      </c>
      <c r="C154" s="7" t="s">
        <v>25</v>
      </c>
      <c r="D154" s="7">
        <v>12</v>
      </c>
      <c r="E154" s="8" t="s">
        <v>1735</v>
      </c>
      <c r="F154" s="9" t="s">
        <v>40</v>
      </c>
      <c r="G154" s="9" t="s">
        <v>1736</v>
      </c>
      <c r="H154" s="20" t="s">
        <v>1737</v>
      </c>
      <c r="I154" s="9" t="s">
        <v>800</v>
      </c>
      <c r="J154" s="9" t="s">
        <v>709</v>
      </c>
      <c r="K154" s="12">
        <v>76451</v>
      </c>
      <c r="L154" s="10">
        <v>45931</v>
      </c>
      <c r="M154" s="10">
        <v>46660</v>
      </c>
      <c r="N154" s="27">
        <v>505000</v>
      </c>
      <c r="O154" s="28">
        <v>303000</v>
      </c>
      <c r="P154" s="29">
        <v>0.6</v>
      </c>
    </row>
    <row r="155" spans="1:16" ht="80.150000000000006" customHeight="1" x14ac:dyDescent="0.35">
      <c r="A155" s="7" t="s">
        <v>12</v>
      </c>
      <c r="B155" s="7">
        <v>1</v>
      </c>
      <c r="C155" s="7" t="s">
        <v>25</v>
      </c>
      <c r="D155" s="7">
        <v>12</v>
      </c>
      <c r="E155" s="8" t="s">
        <v>1725</v>
      </c>
      <c r="F155" s="9" t="s">
        <v>40</v>
      </c>
      <c r="G155" s="9" t="s">
        <v>1723</v>
      </c>
      <c r="H155" s="20" t="s">
        <v>1724</v>
      </c>
      <c r="I155" s="9" t="s">
        <v>800</v>
      </c>
      <c r="J155" s="9" t="s">
        <v>709</v>
      </c>
      <c r="K155" s="12">
        <v>76451</v>
      </c>
      <c r="L155" s="10">
        <v>45931</v>
      </c>
      <c r="M155" s="10">
        <v>46660</v>
      </c>
      <c r="N155" s="27">
        <v>512000</v>
      </c>
      <c r="O155" s="28">
        <v>307200</v>
      </c>
      <c r="P155" s="29">
        <v>0.6</v>
      </c>
    </row>
    <row r="156" spans="1:16" ht="80.150000000000006" customHeight="1" x14ac:dyDescent="0.35">
      <c r="A156" s="7" t="s">
        <v>12</v>
      </c>
      <c r="B156" s="7">
        <v>1</v>
      </c>
      <c r="C156" s="7" t="s">
        <v>25</v>
      </c>
      <c r="D156" s="7">
        <v>12</v>
      </c>
      <c r="E156" s="8" t="s">
        <v>1764</v>
      </c>
      <c r="F156" s="9" t="s">
        <v>40</v>
      </c>
      <c r="G156" s="9" t="s">
        <v>1765</v>
      </c>
      <c r="H156" s="20" t="s">
        <v>1766</v>
      </c>
      <c r="I156" s="9" t="s">
        <v>800</v>
      </c>
      <c r="J156" s="9" t="s">
        <v>709</v>
      </c>
      <c r="K156" s="12">
        <v>76451</v>
      </c>
      <c r="L156" s="10">
        <v>45931</v>
      </c>
      <c r="M156" s="10">
        <v>46660</v>
      </c>
      <c r="N156" s="27">
        <v>2500000</v>
      </c>
      <c r="O156" s="28">
        <v>1500000</v>
      </c>
      <c r="P156" s="29">
        <v>0.6</v>
      </c>
    </row>
    <row r="157" spans="1:16" ht="80.150000000000006" customHeight="1" x14ac:dyDescent="0.35">
      <c r="A157" s="7" t="s">
        <v>12</v>
      </c>
      <c r="B157" s="7">
        <v>1</v>
      </c>
      <c r="C157" s="7" t="s">
        <v>25</v>
      </c>
      <c r="D157" s="7">
        <v>4</v>
      </c>
      <c r="E157" s="8" t="s">
        <v>1741</v>
      </c>
      <c r="F157" s="9" t="s">
        <v>40</v>
      </c>
      <c r="G157" s="9" t="s">
        <v>1742</v>
      </c>
      <c r="H157" s="20" t="s">
        <v>1743</v>
      </c>
      <c r="I157" s="9" t="s">
        <v>800</v>
      </c>
      <c r="J157" s="9" t="s">
        <v>1094</v>
      </c>
      <c r="K157" s="12">
        <v>76575</v>
      </c>
      <c r="L157" s="10">
        <v>45901</v>
      </c>
      <c r="M157" s="10">
        <v>46630</v>
      </c>
      <c r="N157" s="27">
        <v>945000</v>
      </c>
      <c r="O157" s="28">
        <v>567000</v>
      </c>
      <c r="P157" s="29">
        <v>0.6</v>
      </c>
    </row>
    <row r="158" spans="1:16" ht="80.150000000000006" customHeight="1" x14ac:dyDescent="0.35">
      <c r="A158" s="7" t="s">
        <v>12</v>
      </c>
      <c r="B158" s="7">
        <v>1</v>
      </c>
      <c r="C158" s="7" t="s">
        <v>25</v>
      </c>
      <c r="D158" s="7">
        <v>29</v>
      </c>
      <c r="E158" s="8" t="s">
        <v>1807</v>
      </c>
      <c r="F158" s="9" t="s">
        <v>1808</v>
      </c>
      <c r="G158" s="9" t="s">
        <v>1805</v>
      </c>
      <c r="H158" s="20" t="s">
        <v>1806</v>
      </c>
      <c r="I158" s="9" t="s">
        <v>798</v>
      </c>
      <c r="J158" s="9" t="s">
        <v>896</v>
      </c>
      <c r="K158" s="12">
        <v>50129</v>
      </c>
      <c r="L158" s="10">
        <v>45536</v>
      </c>
      <c r="M158" s="10">
        <v>47361</v>
      </c>
      <c r="N158" s="27">
        <v>1233829</v>
      </c>
      <c r="O158" s="28">
        <v>703282.52999999991</v>
      </c>
      <c r="P158" s="29">
        <v>0.56999999999999995</v>
      </c>
    </row>
    <row r="159" spans="1:16" ht="80.150000000000006" customHeight="1" x14ac:dyDescent="0.35">
      <c r="A159" s="7" t="s">
        <v>12</v>
      </c>
      <c r="B159" s="7">
        <v>1</v>
      </c>
      <c r="C159" s="7" t="s">
        <v>25</v>
      </c>
      <c r="D159" s="7">
        <v>12</v>
      </c>
      <c r="E159" s="8" t="s">
        <v>1726</v>
      </c>
      <c r="F159" s="9" t="s">
        <v>173</v>
      </c>
      <c r="G159" s="9" t="s">
        <v>1727</v>
      </c>
      <c r="H159" s="20" t="s">
        <v>1728</v>
      </c>
      <c r="I159" s="9" t="s">
        <v>800</v>
      </c>
      <c r="J159" s="9" t="s">
        <v>704</v>
      </c>
      <c r="K159" s="12">
        <v>14118</v>
      </c>
      <c r="L159" s="10">
        <v>45931</v>
      </c>
      <c r="M159" s="10">
        <v>46660</v>
      </c>
      <c r="N159" s="27">
        <v>2620000</v>
      </c>
      <c r="O159" s="28">
        <v>912143</v>
      </c>
      <c r="P159" s="29">
        <v>0.34814618320610685</v>
      </c>
    </row>
    <row r="160" spans="1:16" ht="80.150000000000006" customHeight="1" x14ac:dyDescent="0.35">
      <c r="A160" s="7" t="s">
        <v>12</v>
      </c>
      <c r="B160" s="7">
        <v>1</v>
      </c>
      <c r="C160" s="7" t="s">
        <v>25</v>
      </c>
      <c r="D160" s="7">
        <v>12</v>
      </c>
      <c r="E160" s="8" t="s">
        <v>1738</v>
      </c>
      <c r="F160" s="9" t="s">
        <v>173</v>
      </c>
      <c r="G160" s="9" t="s">
        <v>1739</v>
      </c>
      <c r="H160" s="20" t="s">
        <v>1740</v>
      </c>
      <c r="I160" s="9" t="s">
        <v>800</v>
      </c>
      <c r="J160" s="9" t="s">
        <v>704</v>
      </c>
      <c r="K160" s="12">
        <v>14118</v>
      </c>
      <c r="L160" s="10">
        <v>45962</v>
      </c>
      <c r="M160" s="10">
        <v>46691</v>
      </c>
      <c r="N160" s="27">
        <v>512500</v>
      </c>
      <c r="O160" s="28">
        <v>307500</v>
      </c>
      <c r="P160" s="29">
        <v>0.6</v>
      </c>
    </row>
    <row r="161" spans="1:16" ht="80.150000000000006" customHeight="1" x14ac:dyDescent="0.35">
      <c r="A161" s="7" t="s">
        <v>12</v>
      </c>
      <c r="B161" s="7">
        <v>1</v>
      </c>
      <c r="C161" s="7" t="s">
        <v>25</v>
      </c>
      <c r="D161" s="7">
        <v>12</v>
      </c>
      <c r="E161" s="8" t="s">
        <v>1719</v>
      </c>
      <c r="F161" s="9" t="s">
        <v>173</v>
      </c>
      <c r="G161" s="9" t="s">
        <v>1720</v>
      </c>
      <c r="H161" s="20" t="s">
        <v>1721</v>
      </c>
      <c r="I161" s="9" t="s">
        <v>800</v>
      </c>
      <c r="J161" s="9" t="s">
        <v>704</v>
      </c>
      <c r="K161" s="12">
        <v>14118</v>
      </c>
      <c r="L161" s="10">
        <v>45931</v>
      </c>
      <c r="M161" s="10">
        <v>46660</v>
      </c>
      <c r="N161" s="27">
        <v>830000</v>
      </c>
      <c r="O161" s="28">
        <v>498000</v>
      </c>
      <c r="P161" s="29">
        <v>0.6</v>
      </c>
    </row>
    <row r="162" spans="1:16" ht="80.150000000000006" customHeight="1" x14ac:dyDescent="0.35">
      <c r="A162" s="7" t="s">
        <v>12</v>
      </c>
      <c r="B162" s="7">
        <v>1</v>
      </c>
      <c r="C162" s="7" t="s">
        <v>25</v>
      </c>
      <c r="D162" s="7">
        <v>12</v>
      </c>
      <c r="E162" s="8" t="s">
        <v>1722</v>
      </c>
      <c r="F162" s="9" t="s">
        <v>173</v>
      </c>
      <c r="G162" s="9" t="s">
        <v>1723</v>
      </c>
      <c r="H162" s="20" t="s">
        <v>1724</v>
      </c>
      <c r="I162" s="9" t="s">
        <v>800</v>
      </c>
      <c r="J162" s="9" t="s">
        <v>704</v>
      </c>
      <c r="K162" s="12">
        <v>14118</v>
      </c>
      <c r="L162" s="10">
        <v>45931</v>
      </c>
      <c r="M162" s="10">
        <v>46660</v>
      </c>
      <c r="N162" s="27">
        <v>370000</v>
      </c>
      <c r="O162" s="28">
        <v>222000</v>
      </c>
      <c r="P162" s="29">
        <v>0.6</v>
      </c>
    </row>
    <row r="163" spans="1:16" ht="80.150000000000006" customHeight="1" x14ac:dyDescent="0.35">
      <c r="A163" s="7" t="s">
        <v>12</v>
      </c>
      <c r="B163" s="7">
        <v>1</v>
      </c>
      <c r="C163" s="7" t="s">
        <v>25</v>
      </c>
      <c r="D163" s="7">
        <v>12</v>
      </c>
      <c r="E163" s="8" t="s">
        <v>1729</v>
      </c>
      <c r="F163" s="9" t="s">
        <v>173</v>
      </c>
      <c r="G163" s="9" t="s">
        <v>1730</v>
      </c>
      <c r="H163" s="20" t="s">
        <v>1731</v>
      </c>
      <c r="I163" s="9" t="s">
        <v>800</v>
      </c>
      <c r="J163" s="9" t="s">
        <v>704</v>
      </c>
      <c r="K163" s="12">
        <v>14118</v>
      </c>
      <c r="L163" s="10">
        <v>45931</v>
      </c>
      <c r="M163" s="10">
        <v>46660</v>
      </c>
      <c r="N163" s="27">
        <v>790000</v>
      </c>
      <c r="O163" s="28">
        <v>474000</v>
      </c>
      <c r="P163" s="29">
        <v>0.6</v>
      </c>
    </row>
    <row r="164" spans="1:16" ht="80.150000000000006" customHeight="1" x14ac:dyDescent="0.35">
      <c r="A164" s="7" t="s">
        <v>12</v>
      </c>
      <c r="B164" s="7">
        <v>1</v>
      </c>
      <c r="C164" s="7" t="s">
        <v>25</v>
      </c>
      <c r="D164" s="7">
        <v>12</v>
      </c>
      <c r="E164" s="8" t="s">
        <v>1770</v>
      </c>
      <c r="F164" s="9" t="s">
        <v>173</v>
      </c>
      <c r="G164" s="9" t="s">
        <v>1771</v>
      </c>
      <c r="H164" s="20" t="s">
        <v>1772</v>
      </c>
      <c r="I164" s="9" t="s">
        <v>800</v>
      </c>
      <c r="J164" s="9" t="s">
        <v>2328</v>
      </c>
      <c r="K164" s="12">
        <v>14384</v>
      </c>
      <c r="L164" s="10">
        <v>45962</v>
      </c>
      <c r="M164" s="10">
        <v>46691</v>
      </c>
      <c r="N164" s="27">
        <v>261000</v>
      </c>
      <c r="O164" s="28">
        <v>156600</v>
      </c>
      <c r="P164" s="29">
        <v>0.6</v>
      </c>
    </row>
    <row r="165" spans="1:16" ht="80.150000000000006" customHeight="1" x14ac:dyDescent="0.35">
      <c r="A165" s="7" t="s">
        <v>12</v>
      </c>
      <c r="B165" s="7">
        <v>1</v>
      </c>
      <c r="C165" s="7" t="s">
        <v>25</v>
      </c>
      <c r="D165" s="7">
        <v>12</v>
      </c>
      <c r="E165" s="8" t="s">
        <v>1767</v>
      </c>
      <c r="F165" s="9" t="s">
        <v>200</v>
      </c>
      <c r="G165" s="9" t="s">
        <v>1768</v>
      </c>
      <c r="H165" s="20" t="s">
        <v>1769</v>
      </c>
      <c r="I165" s="9" t="s">
        <v>800</v>
      </c>
      <c r="J165" s="9" t="s">
        <v>1094</v>
      </c>
      <c r="K165" s="12">
        <v>76575</v>
      </c>
      <c r="L165" s="10">
        <v>45931</v>
      </c>
      <c r="M165" s="10">
        <v>46660</v>
      </c>
      <c r="N165" s="27">
        <v>430000</v>
      </c>
      <c r="O165" s="28">
        <v>258000</v>
      </c>
      <c r="P165" s="29">
        <v>0.6</v>
      </c>
    </row>
    <row r="166" spans="1:16" ht="80.150000000000006" customHeight="1" x14ac:dyDescent="0.35">
      <c r="A166" s="7" t="s">
        <v>12</v>
      </c>
      <c r="B166" s="7">
        <v>1</v>
      </c>
      <c r="C166" s="7" t="s">
        <v>25</v>
      </c>
      <c r="D166" s="7">
        <v>12</v>
      </c>
      <c r="E166" s="8" t="s">
        <v>1754</v>
      </c>
      <c r="F166" s="9" t="s">
        <v>29</v>
      </c>
      <c r="G166" s="9" t="s">
        <v>1755</v>
      </c>
      <c r="H166" s="20" t="s">
        <v>1756</v>
      </c>
      <c r="I166" s="9" t="s">
        <v>800</v>
      </c>
      <c r="J166" s="9" t="s">
        <v>704</v>
      </c>
      <c r="K166" s="12">
        <v>14118</v>
      </c>
      <c r="L166" s="10">
        <v>45931</v>
      </c>
      <c r="M166" s="10">
        <v>46660</v>
      </c>
      <c r="N166" s="27">
        <v>734000</v>
      </c>
      <c r="O166" s="28">
        <v>440400</v>
      </c>
      <c r="P166" s="29">
        <v>0.6</v>
      </c>
    </row>
    <row r="167" spans="1:16" ht="80.150000000000006" customHeight="1" x14ac:dyDescent="0.35">
      <c r="A167" s="7" t="s">
        <v>12</v>
      </c>
      <c r="B167" s="7">
        <v>1</v>
      </c>
      <c r="C167" s="7" t="s">
        <v>25</v>
      </c>
      <c r="D167" s="7">
        <v>12</v>
      </c>
      <c r="E167" s="8" t="s">
        <v>1747</v>
      </c>
      <c r="F167" s="9" t="s">
        <v>1748</v>
      </c>
      <c r="G167" s="9" t="s">
        <v>1749</v>
      </c>
      <c r="H167" s="20" t="s">
        <v>1750</v>
      </c>
      <c r="I167" s="9" t="s">
        <v>800</v>
      </c>
      <c r="J167" s="9" t="s">
        <v>700</v>
      </c>
      <c r="K167" s="12">
        <v>76540</v>
      </c>
      <c r="L167" s="10">
        <v>45901</v>
      </c>
      <c r="M167" s="10">
        <v>46599</v>
      </c>
      <c r="N167" s="27">
        <v>390761.36</v>
      </c>
      <c r="O167" s="28">
        <v>234456.82</v>
      </c>
      <c r="P167" s="29">
        <v>0.60000001023642668</v>
      </c>
    </row>
    <row r="168" spans="1:16" ht="80.150000000000006" customHeight="1" x14ac:dyDescent="0.35">
      <c r="A168" s="7" t="s">
        <v>12</v>
      </c>
      <c r="B168" s="7">
        <v>1</v>
      </c>
      <c r="C168" s="7" t="s">
        <v>25</v>
      </c>
      <c r="D168" s="7">
        <v>12</v>
      </c>
      <c r="E168" s="8" t="s">
        <v>1732</v>
      </c>
      <c r="F168" s="9" t="s">
        <v>40</v>
      </c>
      <c r="G168" s="9" t="s">
        <v>1733</v>
      </c>
      <c r="H168" s="20" t="s">
        <v>1734</v>
      </c>
      <c r="I168" s="9" t="s">
        <v>800</v>
      </c>
      <c r="J168" s="9" t="s">
        <v>709</v>
      </c>
      <c r="K168" s="12">
        <v>76451</v>
      </c>
      <c r="L168" s="10">
        <v>45931</v>
      </c>
      <c r="M168" s="10">
        <v>46660</v>
      </c>
      <c r="N168" s="27">
        <v>1283056.17</v>
      </c>
      <c r="O168" s="28">
        <v>769833.7</v>
      </c>
      <c r="P168" s="29">
        <v>0.59999999844122176</v>
      </c>
    </row>
    <row r="169" spans="1:16" ht="80.150000000000006" customHeight="1" x14ac:dyDescent="0.35">
      <c r="A169" s="7" t="s">
        <v>12</v>
      </c>
      <c r="B169" s="7">
        <v>1</v>
      </c>
      <c r="C169" s="7" t="s">
        <v>25</v>
      </c>
      <c r="D169" s="7">
        <v>12</v>
      </c>
      <c r="E169" s="8" t="s">
        <v>1757</v>
      </c>
      <c r="F169" s="9" t="s">
        <v>1133</v>
      </c>
      <c r="G169" s="9" t="s">
        <v>1758</v>
      </c>
      <c r="H169" s="20" t="s">
        <v>1759</v>
      </c>
      <c r="I169" s="9" t="s">
        <v>802</v>
      </c>
      <c r="J169" s="9" t="s">
        <v>704</v>
      </c>
      <c r="K169" s="12">
        <v>14118</v>
      </c>
      <c r="L169" s="10">
        <v>45931</v>
      </c>
      <c r="M169" s="10">
        <v>46660</v>
      </c>
      <c r="N169" s="27">
        <v>1388000</v>
      </c>
      <c r="O169" s="28">
        <v>458858</v>
      </c>
      <c r="P169" s="29">
        <v>0.33058933717579253</v>
      </c>
    </row>
    <row r="170" spans="1:16" ht="80.150000000000006" customHeight="1" x14ac:dyDescent="0.35">
      <c r="A170" s="7" t="s">
        <v>12</v>
      </c>
      <c r="B170" s="7">
        <v>1</v>
      </c>
      <c r="C170" s="7" t="s">
        <v>25</v>
      </c>
      <c r="D170" s="7">
        <v>4</v>
      </c>
      <c r="E170" s="8" t="s">
        <v>1899</v>
      </c>
      <c r="F170" s="9" t="s">
        <v>1900</v>
      </c>
      <c r="G170" s="9" t="s">
        <v>1901</v>
      </c>
      <c r="H170" s="20" t="s">
        <v>1906</v>
      </c>
      <c r="I170" s="9" t="s">
        <v>800</v>
      </c>
      <c r="J170" s="9" t="s">
        <v>1907</v>
      </c>
      <c r="K170" s="12">
        <v>61474</v>
      </c>
      <c r="L170" s="10">
        <v>45992</v>
      </c>
      <c r="M170" s="10">
        <v>47087</v>
      </c>
      <c r="N170" s="27">
        <v>2548000</v>
      </c>
      <c r="O170" s="28">
        <v>1308000</v>
      </c>
      <c r="P170" s="29">
        <v>0.5133437990580848</v>
      </c>
    </row>
    <row r="171" spans="1:16" ht="80.150000000000006" customHeight="1" x14ac:dyDescent="0.35">
      <c r="A171" s="7" t="s">
        <v>12</v>
      </c>
      <c r="B171" s="7">
        <v>1</v>
      </c>
      <c r="C171" s="7" t="s">
        <v>25</v>
      </c>
      <c r="D171" s="7">
        <v>28</v>
      </c>
      <c r="E171" s="8" t="s">
        <v>1794</v>
      </c>
      <c r="F171" s="9" t="s">
        <v>38</v>
      </c>
      <c r="G171" s="9" t="s">
        <v>1795</v>
      </c>
      <c r="H171" s="20" t="s">
        <v>1796</v>
      </c>
      <c r="I171" s="9" t="s">
        <v>800</v>
      </c>
      <c r="J171" s="9" t="s">
        <v>704</v>
      </c>
      <c r="K171" s="12">
        <v>14118</v>
      </c>
      <c r="L171" s="10">
        <v>45901</v>
      </c>
      <c r="M171" s="10">
        <v>46630</v>
      </c>
      <c r="N171" s="27">
        <v>149660</v>
      </c>
      <c r="O171" s="28">
        <v>89796</v>
      </c>
      <c r="P171" s="29">
        <v>0.6</v>
      </c>
    </row>
    <row r="172" spans="1:16" ht="80.150000000000006" customHeight="1" x14ac:dyDescent="0.35">
      <c r="A172" s="7" t="s">
        <v>12</v>
      </c>
      <c r="B172" s="7">
        <v>1</v>
      </c>
      <c r="C172" s="7" t="s">
        <v>25</v>
      </c>
      <c r="D172" s="7">
        <v>12</v>
      </c>
      <c r="E172" s="8" t="s">
        <v>1760</v>
      </c>
      <c r="F172" s="9" t="s">
        <v>1761</v>
      </c>
      <c r="G172" s="9" t="s">
        <v>1762</v>
      </c>
      <c r="H172" s="20" t="s">
        <v>1763</v>
      </c>
      <c r="I172" s="9" t="s">
        <v>800</v>
      </c>
      <c r="J172" s="9" t="s">
        <v>1809</v>
      </c>
      <c r="K172" s="12">
        <v>14515</v>
      </c>
      <c r="L172" s="10">
        <v>45901</v>
      </c>
      <c r="M172" s="10">
        <v>46630</v>
      </c>
      <c r="N172" s="27">
        <v>463800</v>
      </c>
      <c r="O172" s="28">
        <v>278280</v>
      </c>
      <c r="P172" s="29">
        <v>0.6</v>
      </c>
    </row>
    <row r="173" spans="1:16" ht="80.150000000000006" customHeight="1" x14ac:dyDescent="0.35">
      <c r="A173" s="7" t="s">
        <v>12</v>
      </c>
      <c r="B173" s="7">
        <v>1</v>
      </c>
      <c r="C173" s="7" t="s">
        <v>25</v>
      </c>
      <c r="D173" s="7">
        <v>25</v>
      </c>
      <c r="E173" s="8" t="s">
        <v>1779</v>
      </c>
      <c r="F173" s="9" t="s">
        <v>1780</v>
      </c>
      <c r="G173" s="9" t="s">
        <v>1781</v>
      </c>
      <c r="H173" s="20" t="s">
        <v>1782</v>
      </c>
      <c r="I173" s="9" t="s">
        <v>800</v>
      </c>
      <c r="J173" s="9" t="s">
        <v>703</v>
      </c>
      <c r="K173" s="12" t="s">
        <v>492</v>
      </c>
      <c r="L173" s="10">
        <v>45717</v>
      </c>
      <c r="M173" s="10">
        <v>46904</v>
      </c>
      <c r="N173" s="27">
        <v>1171800</v>
      </c>
      <c r="O173" s="28">
        <v>585900</v>
      </c>
      <c r="P173" s="29">
        <v>0.5</v>
      </c>
    </row>
    <row r="174" spans="1:16" ht="80.150000000000006" customHeight="1" x14ac:dyDescent="0.35">
      <c r="A174" s="7" t="s">
        <v>12</v>
      </c>
      <c r="B174" s="7">
        <v>1</v>
      </c>
      <c r="C174" s="7" t="s">
        <v>25</v>
      </c>
      <c r="D174" s="7">
        <v>12</v>
      </c>
      <c r="E174" s="8" t="s">
        <v>1895</v>
      </c>
      <c r="F174" s="9" t="s">
        <v>40</v>
      </c>
      <c r="G174" s="9" t="s">
        <v>1896</v>
      </c>
      <c r="H174" s="20" t="s">
        <v>1904</v>
      </c>
      <c r="I174" s="9" t="s">
        <v>800</v>
      </c>
      <c r="J174" s="9" t="s">
        <v>709</v>
      </c>
      <c r="K174" s="12">
        <v>76451</v>
      </c>
      <c r="L174" s="10">
        <v>45992</v>
      </c>
      <c r="M174" s="10">
        <v>46538</v>
      </c>
      <c r="N174" s="27">
        <v>331400</v>
      </c>
      <c r="O174" s="28">
        <v>198840</v>
      </c>
      <c r="P174" s="29">
        <v>0.6</v>
      </c>
    </row>
    <row r="175" spans="1:16" ht="80.150000000000006" customHeight="1" x14ac:dyDescent="0.35">
      <c r="A175" s="7" t="s">
        <v>12</v>
      </c>
      <c r="B175" s="7">
        <v>1</v>
      </c>
      <c r="C175" s="7" t="s">
        <v>25</v>
      </c>
      <c r="D175" s="7">
        <v>28</v>
      </c>
      <c r="E175" s="8" t="s">
        <v>1776</v>
      </c>
      <c r="F175" s="9" t="s">
        <v>1777</v>
      </c>
      <c r="G175" s="9" t="s">
        <v>817</v>
      </c>
      <c r="H175" s="20" t="s">
        <v>1778</v>
      </c>
      <c r="I175" s="9" t="s">
        <v>798</v>
      </c>
      <c r="J175" s="9" t="s">
        <v>712</v>
      </c>
      <c r="K175" s="12">
        <v>14167</v>
      </c>
      <c r="L175" s="10">
        <v>45809</v>
      </c>
      <c r="M175" s="10">
        <v>46507</v>
      </c>
      <c r="N175" s="27">
        <v>120007</v>
      </c>
      <c r="O175" s="28">
        <v>72004.2</v>
      </c>
      <c r="P175" s="29">
        <v>0.6</v>
      </c>
    </row>
    <row r="176" spans="1:16" ht="80.150000000000006" customHeight="1" x14ac:dyDescent="0.35">
      <c r="A176" s="7" t="s">
        <v>12</v>
      </c>
      <c r="B176" s="7">
        <v>1</v>
      </c>
      <c r="C176" s="7" t="s">
        <v>25</v>
      </c>
      <c r="D176" s="7">
        <v>28</v>
      </c>
      <c r="E176" s="8" t="s">
        <v>1773</v>
      </c>
      <c r="F176" s="9" t="s">
        <v>345</v>
      </c>
      <c r="G176" s="9" t="s">
        <v>1774</v>
      </c>
      <c r="H176" s="20" t="s">
        <v>1775</v>
      </c>
      <c r="I176" s="9" t="s">
        <v>800</v>
      </c>
      <c r="J176" s="9" t="s">
        <v>708</v>
      </c>
      <c r="K176" s="12">
        <v>76351</v>
      </c>
      <c r="L176" s="10">
        <v>45901</v>
      </c>
      <c r="M176" s="10">
        <v>46690</v>
      </c>
      <c r="N176" s="27">
        <v>125442.3</v>
      </c>
      <c r="O176" s="28">
        <v>75265.38</v>
      </c>
      <c r="P176" s="29">
        <v>0.6</v>
      </c>
    </row>
    <row r="177" spans="1:16" ht="80.150000000000006" customHeight="1" x14ac:dyDescent="0.35">
      <c r="A177" s="7" t="s">
        <v>12</v>
      </c>
      <c r="B177" s="7">
        <v>1</v>
      </c>
      <c r="C177" s="7" t="s">
        <v>25</v>
      </c>
      <c r="D177" s="7">
        <v>29</v>
      </c>
      <c r="E177" s="8" t="s">
        <v>1789</v>
      </c>
      <c r="F177" s="9" t="s">
        <v>40</v>
      </c>
      <c r="G177" s="9" t="s">
        <v>1790</v>
      </c>
      <c r="H177" s="20" t="s">
        <v>1791</v>
      </c>
      <c r="I177" s="9" t="s">
        <v>800</v>
      </c>
      <c r="J177" s="9" t="s">
        <v>709</v>
      </c>
      <c r="K177" s="12">
        <v>76451</v>
      </c>
      <c r="L177" s="10">
        <v>45901</v>
      </c>
      <c r="M177" s="10">
        <v>47118</v>
      </c>
      <c r="N177" s="27">
        <v>163290</v>
      </c>
      <c r="O177" s="28">
        <v>97974</v>
      </c>
      <c r="P177" s="29">
        <v>0.6</v>
      </c>
    </row>
    <row r="178" spans="1:16" ht="80.150000000000006" customHeight="1" x14ac:dyDescent="0.35">
      <c r="A178" s="7" t="s">
        <v>12</v>
      </c>
      <c r="B178" s="7">
        <v>1</v>
      </c>
      <c r="C178" s="7" t="s">
        <v>25</v>
      </c>
      <c r="D178" s="7">
        <v>29</v>
      </c>
      <c r="E178" s="8" t="s">
        <v>1792</v>
      </c>
      <c r="F178" s="9" t="s">
        <v>1793</v>
      </c>
      <c r="G178" s="9" t="s">
        <v>1790</v>
      </c>
      <c r="H178" s="20" t="s">
        <v>1791</v>
      </c>
      <c r="I178" s="9" t="s">
        <v>799</v>
      </c>
      <c r="J178" s="9" t="s">
        <v>736</v>
      </c>
      <c r="K178" s="12">
        <v>50502</v>
      </c>
      <c r="L178" s="10">
        <v>45901</v>
      </c>
      <c r="M178" s="10">
        <v>47118</v>
      </c>
      <c r="N178" s="27">
        <v>161892.70000000001</v>
      </c>
      <c r="O178" s="28">
        <v>80946.350000000006</v>
      </c>
      <c r="P178" s="29">
        <v>0.5</v>
      </c>
    </row>
    <row r="179" spans="1:16" ht="80.150000000000006" customHeight="1" x14ac:dyDescent="0.35">
      <c r="A179" s="7" t="s">
        <v>12</v>
      </c>
      <c r="B179" s="7">
        <v>1</v>
      </c>
      <c r="C179" s="7" t="s">
        <v>25</v>
      </c>
      <c r="D179" s="7">
        <v>12</v>
      </c>
      <c r="E179" s="8" t="s">
        <v>1893</v>
      </c>
      <c r="F179" s="9" t="s">
        <v>38</v>
      </c>
      <c r="G179" s="9" t="s">
        <v>1894</v>
      </c>
      <c r="H179" s="20" t="s">
        <v>1903</v>
      </c>
      <c r="I179" s="9" t="s">
        <v>800</v>
      </c>
      <c r="J179" s="9" t="s">
        <v>709</v>
      </c>
      <c r="K179" s="12">
        <v>76451</v>
      </c>
      <c r="L179" s="10">
        <v>45962</v>
      </c>
      <c r="M179" s="10">
        <v>47057</v>
      </c>
      <c r="N179" s="27">
        <v>307000</v>
      </c>
      <c r="O179" s="28">
        <v>184200</v>
      </c>
      <c r="P179" s="29">
        <v>0.6</v>
      </c>
    </row>
    <row r="180" spans="1:16" ht="80.150000000000006" customHeight="1" x14ac:dyDescent="0.35">
      <c r="A180" s="7" t="s">
        <v>12</v>
      </c>
      <c r="B180" s="7">
        <v>1</v>
      </c>
      <c r="C180" s="7" t="s">
        <v>25</v>
      </c>
      <c r="D180" s="7">
        <v>12</v>
      </c>
      <c r="E180" s="8" t="s">
        <v>1897</v>
      </c>
      <c r="F180" s="9" t="s">
        <v>345</v>
      </c>
      <c r="G180" s="9" t="s">
        <v>1898</v>
      </c>
      <c r="H180" s="20" t="s">
        <v>1905</v>
      </c>
      <c r="I180" s="9" t="s">
        <v>800</v>
      </c>
      <c r="J180" s="9" t="s">
        <v>708</v>
      </c>
      <c r="K180" s="12">
        <v>76351</v>
      </c>
      <c r="L180" s="10">
        <v>45964</v>
      </c>
      <c r="M180" s="10">
        <v>46509</v>
      </c>
      <c r="N180" s="27">
        <v>232000</v>
      </c>
      <c r="O180" s="28">
        <v>139200</v>
      </c>
      <c r="P180" s="29">
        <v>0.6</v>
      </c>
    </row>
    <row r="181" spans="1:16" ht="80.150000000000006" customHeight="1" x14ac:dyDescent="0.35">
      <c r="A181" s="7" t="s">
        <v>12</v>
      </c>
      <c r="B181" s="7">
        <v>1</v>
      </c>
      <c r="C181" s="7" t="s">
        <v>25</v>
      </c>
      <c r="D181" s="7">
        <v>12</v>
      </c>
      <c r="E181" s="8" t="s">
        <v>1891</v>
      </c>
      <c r="F181" s="9" t="s">
        <v>200</v>
      </c>
      <c r="G181" s="9" t="s">
        <v>1892</v>
      </c>
      <c r="H181" s="20" t="s">
        <v>1902</v>
      </c>
      <c r="I181" s="9" t="s">
        <v>800</v>
      </c>
      <c r="J181" s="9" t="s">
        <v>1094</v>
      </c>
      <c r="K181" s="12">
        <v>76575</v>
      </c>
      <c r="L181" s="10">
        <v>45931</v>
      </c>
      <c r="M181" s="10">
        <v>47391</v>
      </c>
      <c r="N181" s="27">
        <v>268500</v>
      </c>
      <c r="O181" s="28">
        <v>161100</v>
      </c>
      <c r="P181" s="29">
        <v>0.6</v>
      </c>
    </row>
    <row r="182" spans="1:16" ht="80.150000000000006" customHeight="1" x14ac:dyDescent="0.35">
      <c r="A182" s="7" t="s">
        <v>12</v>
      </c>
      <c r="B182" s="7">
        <v>1</v>
      </c>
      <c r="C182" s="7" t="s">
        <v>25</v>
      </c>
      <c r="D182" s="7">
        <v>29</v>
      </c>
      <c r="E182" s="8" t="s">
        <v>1989</v>
      </c>
      <c r="F182" s="9" t="s">
        <v>40</v>
      </c>
      <c r="G182" s="9" t="s">
        <v>1990</v>
      </c>
      <c r="H182" s="20" t="s">
        <v>1991</v>
      </c>
      <c r="I182" s="9" t="s">
        <v>800</v>
      </c>
      <c r="J182" s="9" t="s">
        <v>709</v>
      </c>
      <c r="K182" s="12">
        <v>76451</v>
      </c>
      <c r="L182" s="10">
        <v>46023</v>
      </c>
      <c r="M182" s="10">
        <v>46752</v>
      </c>
      <c r="N182" s="27">
        <v>120804.6</v>
      </c>
      <c r="O182" s="28">
        <v>72482</v>
      </c>
      <c r="P182" s="29">
        <v>0.59999370884883518</v>
      </c>
    </row>
    <row r="183" spans="1:16" ht="80.150000000000006" customHeight="1" x14ac:dyDescent="0.35">
      <c r="A183" s="7" t="s">
        <v>12</v>
      </c>
      <c r="B183" s="7">
        <v>1</v>
      </c>
      <c r="C183" s="7" t="s">
        <v>25</v>
      </c>
      <c r="D183" s="7">
        <v>29</v>
      </c>
      <c r="E183" s="8" t="s">
        <v>1986</v>
      </c>
      <c r="F183" s="9" t="s">
        <v>40</v>
      </c>
      <c r="G183" s="9" t="s">
        <v>1987</v>
      </c>
      <c r="H183" s="20" t="s">
        <v>1988</v>
      </c>
      <c r="I183" s="9" t="s">
        <v>800</v>
      </c>
      <c r="J183" s="9" t="s">
        <v>708</v>
      </c>
      <c r="K183" s="12">
        <v>76351</v>
      </c>
      <c r="L183" s="10">
        <v>45992</v>
      </c>
      <c r="M183" s="10">
        <v>46721</v>
      </c>
      <c r="N183" s="27">
        <v>100000</v>
      </c>
      <c r="O183" s="28">
        <v>60000</v>
      </c>
      <c r="P183" s="29">
        <v>0.6</v>
      </c>
    </row>
    <row r="184" spans="1:16" ht="80.150000000000006" customHeight="1" x14ac:dyDescent="0.35">
      <c r="A184" s="7" t="s">
        <v>12</v>
      </c>
      <c r="B184" s="7">
        <v>1</v>
      </c>
      <c r="C184" s="7" t="s">
        <v>25</v>
      </c>
      <c r="D184" s="7">
        <v>12</v>
      </c>
      <c r="E184" s="8" t="s">
        <v>2064</v>
      </c>
      <c r="F184" s="9" t="s">
        <v>40</v>
      </c>
      <c r="G184" s="9" t="s">
        <v>2065</v>
      </c>
      <c r="H184" s="20" t="s">
        <v>2066</v>
      </c>
      <c r="I184" s="9" t="s">
        <v>800</v>
      </c>
      <c r="J184" s="9" t="s">
        <v>709</v>
      </c>
      <c r="K184" s="12">
        <v>76451</v>
      </c>
      <c r="L184" s="10">
        <v>46023</v>
      </c>
      <c r="M184" s="10">
        <v>46752</v>
      </c>
      <c r="N184" s="27">
        <v>1495000</v>
      </c>
      <c r="O184" s="28">
        <v>897000</v>
      </c>
      <c r="P184" s="29">
        <v>0.6</v>
      </c>
    </row>
    <row r="185" spans="1:16" ht="80.150000000000006" customHeight="1" x14ac:dyDescent="0.35">
      <c r="A185" s="7" t="s">
        <v>12</v>
      </c>
      <c r="B185" s="7">
        <v>1</v>
      </c>
      <c r="C185" s="7" t="s">
        <v>25</v>
      </c>
      <c r="D185" s="7">
        <v>28</v>
      </c>
      <c r="E185" s="8" t="s">
        <v>2343</v>
      </c>
      <c r="F185" s="9" t="s">
        <v>40</v>
      </c>
      <c r="G185" s="9" t="s">
        <v>2344</v>
      </c>
      <c r="H185" s="20" t="s">
        <v>2347</v>
      </c>
      <c r="I185" s="9" t="s">
        <v>800</v>
      </c>
      <c r="J185" s="9" t="s">
        <v>709</v>
      </c>
      <c r="K185" s="12">
        <v>76451</v>
      </c>
      <c r="L185" s="10">
        <v>46096</v>
      </c>
      <c r="M185" s="10">
        <v>46644</v>
      </c>
      <c r="N185" s="27">
        <v>95418</v>
      </c>
      <c r="O185" s="28">
        <v>57250</v>
      </c>
      <c r="P185" s="29">
        <v>0.59999161583768257</v>
      </c>
    </row>
    <row r="186" spans="1:16" ht="80.150000000000006" customHeight="1" x14ac:dyDescent="0.35">
      <c r="A186" s="7" t="s">
        <v>12</v>
      </c>
      <c r="B186" s="7">
        <v>1</v>
      </c>
      <c r="C186" s="7" t="s">
        <v>25</v>
      </c>
      <c r="D186" s="7">
        <v>29</v>
      </c>
      <c r="E186" s="8" t="s">
        <v>2334</v>
      </c>
      <c r="F186" s="9" t="s">
        <v>38</v>
      </c>
      <c r="G186" s="9" t="s">
        <v>2335</v>
      </c>
      <c r="H186" s="20" t="s">
        <v>2345</v>
      </c>
      <c r="I186" s="9" t="s">
        <v>800</v>
      </c>
      <c r="J186" s="9" t="s">
        <v>704</v>
      </c>
      <c r="K186" s="12">
        <v>14118</v>
      </c>
      <c r="L186" s="10">
        <v>46113</v>
      </c>
      <c r="M186" s="10">
        <v>47208</v>
      </c>
      <c r="N186" s="27">
        <v>236794</v>
      </c>
      <c r="O186" s="28">
        <v>142076.4</v>
      </c>
      <c r="P186" s="29">
        <v>0.6</v>
      </c>
    </row>
    <row r="187" spans="1:16" ht="80.150000000000006" customHeight="1" x14ac:dyDescent="0.35">
      <c r="A187" s="7" t="s">
        <v>12</v>
      </c>
      <c r="B187" s="7">
        <v>1</v>
      </c>
      <c r="C187" s="7" t="s">
        <v>25</v>
      </c>
      <c r="D187" s="7">
        <v>29</v>
      </c>
      <c r="E187" s="8" t="s">
        <v>2336</v>
      </c>
      <c r="F187" s="9" t="s">
        <v>173</v>
      </c>
      <c r="G187" s="9" t="s">
        <v>2337</v>
      </c>
      <c r="H187" s="20" t="s">
        <v>2345</v>
      </c>
      <c r="I187" s="9" t="s">
        <v>800</v>
      </c>
      <c r="J187" s="9" t="s">
        <v>704</v>
      </c>
      <c r="K187" s="12">
        <v>14118</v>
      </c>
      <c r="L187" s="10">
        <v>46113</v>
      </c>
      <c r="M187" s="10">
        <v>47208</v>
      </c>
      <c r="N187" s="27">
        <v>310500</v>
      </c>
      <c r="O187" s="28">
        <v>186300</v>
      </c>
      <c r="P187" s="29">
        <v>0.6</v>
      </c>
    </row>
    <row r="188" spans="1:16" ht="80.150000000000006" customHeight="1" x14ac:dyDescent="0.35">
      <c r="A188" s="7" t="s">
        <v>12</v>
      </c>
      <c r="B188" s="7">
        <v>1</v>
      </c>
      <c r="C188" s="7" t="s">
        <v>25</v>
      </c>
      <c r="D188" s="7">
        <v>28</v>
      </c>
      <c r="E188" s="8" t="s">
        <v>2338</v>
      </c>
      <c r="F188" s="9" t="s">
        <v>2339</v>
      </c>
      <c r="G188" s="9" t="s">
        <v>2340</v>
      </c>
      <c r="H188" s="20" t="s">
        <v>2346</v>
      </c>
      <c r="I188" s="9" t="s">
        <v>798</v>
      </c>
      <c r="J188" s="9" t="s">
        <v>712</v>
      </c>
      <c r="K188" s="12">
        <v>14167</v>
      </c>
      <c r="L188" s="10">
        <v>46023</v>
      </c>
      <c r="M188" s="10">
        <v>46843</v>
      </c>
      <c r="N188" s="27">
        <v>2284444.5</v>
      </c>
      <c r="O188" s="28">
        <v>593955.56999999995</v>
      </c>
      <c r="P188" s="29">
        <v>0.25999999999999995</v>
      </c>
    </row>
    <row r="189" spans="1:16" ht="80.150000000000006" customHeight="1" x14ac:dyDescent="0.35">
      <c r="A189" s="7" t="s">
        <v>12</v>
      </c>
      <c r="B189" s="7">
        <v>1</v>
      </c>
      <c r="C189" s="7" t="s">
        <v>25</v>
      </c>
      <c r="D189" s="7">
        <v>28</v>
      </c>
      <c r="E189" s="8" t="s">
        <v>2341</v>
      </c>
      <c r="F189" s="9" t="s">
        <v>51</v>
      </c>
      <c r="G189" s="9" t="s">
        <v>2342</v>
      </c>
      <c r="H189" s="20" t="s">
        <v>2346</v>
      </c>
      <c r="I189" s="9" t="s">
        <v>799</v>
      </c>
      <c r="J189" s="9" t="s">
        <v>2348</v>
      </c>
      <c r="K189" s="12">
        <v>76575</v>
      </c>
      <c r="L189" s="10">
        <v>46023</v>
      </c>
      <c r="M189" s="10">
        <v>46843</v>
      </c>
      <c r="N189" s="27">
        <v>331560.59999999998</v>
      </c>
      <c r="O189" s="28">
        <v>198936.36</v>
      </c>
      <c r="P189" s="29">
        <v>0.6</v>
      </c>
    </row>
    <row r="190" spans="1:16" ht="80.150000000000006" customHeight="1" x14ac:dyDescent="0.35">
      <c r="A190" s="7" t="s">
        <v>12</v>
      </c>
      <c r="B190" s="7">
        <v>1</v>
      </c>
      <c r="C190" s="7" t="s">
        <v>25</v>
      </c>
      <c r="D190" s="7">
        <v>12</v>
      </c>
      <c r="E190" s="8" t="s">
        <v>2604</v>
      </c>
      <c r="F190" s="9" t="s">
        <v>38</v>
      </c>
      <c r="G190" s="9" t="s">
        <v>2605</v>
      </c>
      <c r="H190" s="20" t="s">
        <v>2606</v>
      </c>
      <c r="I190" s="9" t="s">
        <v>800</v>
      </c>
      <c r="J190" s="9" t="s">
        <v>704</v>
      </c>
      <c r="K190" s="12">
        <v>14118</v>
      </c>
      <c r="L190" s="10">
        <v>46266</v>
      </c>
      <c r="M190" s="10">
        <v>46812</v>
      </c>
      <c r="N190" s="27">
        <v>346000</v>
      </c>
      <c r="O190" s="28">
        <v>207600</v>
      </c>
      <c r="P190" s="29">
        <v>0.6</v>
      </c>
    </row>
    <row r="191" spans="1:16" ht="80.150000000000006" customHeight="1" x14ac:dyDescent="0.35">
      <c r="A191" s="7" t="s">
        <v>12</v>
      </c>
      <c r="B191" s="7">
        <v>1</v>
      </c>
      <c r="C191" s="7" t="s">
        <v>25</v>
      </c>
      <c r="D191" s="7">
        <v>12</v>
      </c>
      <c r="E191" s="8" t="s">
        <v>2607</v>
      </c>
      <c r="F191" s="9" t="s">
        <v>64</v>
      </c>
      <c r="G191" s="9" t="s">
        <v>2608</v>
      </c>
      <c r="H191" s="20" t="s">
        <v>2609</v>
      </c>
      <c r="I191" s="9" t="s">
        <v>800</v>
      </c>
      <c r="J191" s="9" t="s">
        <v>711</v>
      </c>
      <c r="K191" s="12">
        <v>76322</v>
      </c>
      <c r="L191" s="10">
        <v>46266</v>
      </c>
      <c r="M191" s="10">
        <v>46812</v>
      </c>
      <c r="N191" s="27">
        <v>292000</v>
      </c>
      <c r="O191" s="28">
        <v>175200</v>
      </c>
      <c r="P191" s="29">
        <v>0.6</v>
      </c>
    </row>
    <row r="192" spans="1:16" ht="80.150000000000006" customHeight="1" x14ac:dyDescent="0.35">
      <c r="A192" s="7" t="s">
        <v>12</v>
      </c>
      <c r="B192" s="7">
        <v>1</v>
      </c>
      <c r="C192" s="7" t="s">
        <v>25</v>
      </c>
      <c r="D192" s="7">
        <v>12</v>
      </c>
      <c r="E192" s="8" t="s">
        <v>2610</v>
      </c>
      <c r="F192" s="9" t="s">
        <v>1900</v>
      </c>
      <c r="G192" s="9" t="s">
        <v>2611</v>
      </c>
      <c r="H192" s="20" t="s">
        <v>2612</v>
      </c>
      <c r="I192" s="9" t="s">
        <v>800</v>
      </c>
      <c r="J192" s="9" t="s">
        <v>703</v>
      </c>
      <c r="K192" s="12" t="s">
        <v>492</v>
      </c>
      <c r="L192" s="10">
        <v>46266</v>
      </c>
      <c r="M192" s="10">
        <v>46996</v>
      </c>
      <c r="N192" s="27">
        <v>341132</v>
      </c>
      <c r="O192" s="28">
        <v>204679.2</v>
      </c>
      <c r="P192" s="29">
        <v>0.60000000000000009</v>
      </c>
    </row>
    <row r="193" spans="1:16" ht="80.150000000000006" customHeight="1" x14ac:dyDescent="0.35">
      <c r="A193" s="7" t="s">
        <v>12</v>
      </c>
      <c r="B193" s="7">
        <v>1</v>
      </c>
      <c r="C193" s="7" t="s">
        <v>25</v>
      </c>
      <c r="D193" s="7">
        <v>12</v>
      </c>
      <c r="E193" s="8" t="s">
        <v>2613</v>
      </c>
      <c r="F193" s="9" t="s">
        <v>38</v>
      </c>
      <c r="G193" s="9" t="s">
        <v>2614</v>
      </c>
      <c r="H193" s="20" t="s">
        <v>2615</v>
      </c>
      <c r="I193" s="9" t="s">
        <v>800</v>
      </c>
      <c r="J193" s="9" t="s">
        <v>704</v>
      </c>
      <c r="K193" s="12">
        <v>14118</v>
      </c>
      <c r="L193" s="10">
        <v>46266</v>
      </c>
      <c r="M193" s="10">
        <v>47177</v>
      </c>
      <c r="N193" s="27">
        <v>184000</v>
      </c>
      <c r="O193" s="28">
        <v>110400</v>
      </c>
      <c r="P193" s="29">
        <v>0.6</v>
      </c>
    </row>
    <row r="194" spans="1:16" ht="80.150000000000006" customHeight="1" x14ac:dyDescent="0.35">
      <c r="A194" s="7" t="s">
        <v>12</v>
      </c>
      <c r="B194" s="7">
        <v>1</v>
      </c>
      <c r="C194" s="7" t="s">
        <v>25</v>
      </c>
      <c r="D194" s="7">
        <v>12</v>
      </c>
      <c r="E194" s="8" t="s">
        <v>2616</v>
      </c>
      <c r="F194" s="9" t="s">
        <v>40</v>
      </c>
      <c r="G194" s="9" t="s">
        <v>2617</v>
      </c>
      <c r="H194" s="20" t="s">
        <v>2618</v>
      </c>
      <c r="I194" s="9" t="s">
        <v>800</v>
      </c>
      <c r="J194" s="9" t="s">
        <v>710</v>
      </c>
      <c r="K194" s="12">
        <v>76575</v>
      </c>
      <c r="L194" s="10">
        <v>46296</v>
      </c>
      <c r="M194" s="10">
        <v>47026</v>
      </c>
      <c r="N194" s="27">
        <v>1641000</v>
      </c>
      <c r="O194" s="28">
        <v>984600</v>
      </c>
      <c r="P194" s="29">
        <v>0.6</v>
      </c>
    </row>
    <row r="195" spans="1:16" ht="80.150000000000006" customHeight="1" x14ac:dyDescent="0.35">
      <c r="A195" s="7" t="s">
        <v>12</v>
      </c>
      <c r="B195" s="7">
        <v>1</v>
      </c>
      <c r="C195" s="7" t="s">
        <v>25</v>
      </c>
      <c r="D195" s="7">
        <v>12</v>
      </c>
      <c r="E195" s="8" t="s">
        <v>2619</v>
      </c>
      <c r="F195" s="9" t="s">
        <v>40</v>
      </c>
      <c r="G195" s="9" t="s">
        <v>2620</v>
      </c>
      <c r="H195" s="20" t="s">
        <v>2621</v>
      </c>
      <c r="I195" s="9" t="s">
        <v>800</v>
      </c>
      <c r="J195" s="9" t="s">
        <v>746</v>
      </c>
      <c r="K195" s="12">
        <v>27229</v>
      </c>
      <c r="L195" s="10">
        <v>46296</v>
      </c>
      <c r="M195" s="10">
        <v>47026</v>
      </c>
      <c r="N195" s="27">
        <v>381000</v>
      </c>
      <c r="O195" s="28">
        <v>228600</v>
      </c>
      <c r="P195" s="29">
        <v>0.6</v>
      </c>
    </row>
    <row r="196" spans="1:16" ht="80.150000000000006" customHeight="1" x14ac:dyDescent="0.35">
      <c r="A196" s="7" t="s">
        <v>12</v>
      </c>
      <c r="B196" s="7">
        <v>1</v>
      </c>
      <c r="C196" s="7" t="s">
        <v>25</v>
      </c>
      <c r="D196" s="7">
        <v>12</v>
      </c>
      <c r="E196" s="8" t="s">
        <v>2622</v>
      </c>
      <c r="F196" s="9" t="s">
        <v>38</v>
      </c>
      <c r="G196" s="9" t="s">
        <v>2623</v>
      </c>
      <c r="H196" s="20" t="s">
        <v>2624</v>
      </c>
      <c r="I196" s="9" t="s">
        <v>800</v>
      </c>
      <c r="J196" s="9" t="s">
        <v>704</v>
      </c>
      <c r="K196" s="12">
        <v>14118</v>
      </c>
      <c r="L196" s="10">
        <v>46341</v>
      </c>
      <c r="M196" s="10">
        <v>47071</v>
      </c>
      <c r="N196" s="27">
        <v>1130000</v>
      </c>
      <c r="O196" s="28">
        <v>678000</v>
      </c>
      <c r="P196" s="29">
        <v>0.6</v>
      </c>
    </row>
    <row r="197" spans="1:16" ht="80.150000000000006" customHeight="1" x14ac:dyDescent="0.35">
      <c r="A197" s="7" t="s">
        <v>12</v>
      </c>
      <c r="B197" s="7">
        <v>1</v>
      </c>
      <c r="C197" s="7" t="s">
        <v>25</v>
      </c>
      <c r="D197" s="7">
        <v>12</v>
      </c>
      <c r="E197" s="8" t="s">
        <v>2625</v>
      </c>
      <c r="F197" s="9" t="s">
        <v>173</v>
      </c>
      <c r="G197" s="9" t="s">
        <v>2626</v>
      </c>
      <c r="H197" s="20" t="s">
        <v>2627</v>
      </c>
      <c r="I197" s="9" t="s">
        <v>800</v>
      </c>
      <c r="J197" s="9" t="s">
        <v>704</v>
      </c>
      <c r="K197" s="12">
        <v>14118</v>
      </c>
      <c r="L197" s="10">
        <v>46296</v>
      </c>
      <c r="M197" s="10">
        <v>47026</v>
      </c>
      <c r="N197" s="27">
        <v>255000</v>
      </c>
      <c r="O197" s="28">
        <v>153000</v>
      </c>
      <c r="P197" s="29">
        <v>0.6</v>
      </c>
    </row>
    <row r="198" spans="1:16" ht="80.150000000000006" customHeight="1" x14ac:dyDescent="0.35">
      <c r="A198" s="7" t="s">
        <v>12</v>
      </c>
      <c r="B198" s="7">
        <v>1</v>
      </c>
      <c r="C198" s="7" t="s">
        <v>25</v>
      </c>
      <c r="D198" s="7">
        <v>12</v>
      </c>
      <c r="E198" s="8" t="s">
        <v>2628</v>
      </c>
      <c r="F198" s="9" t="s">
        <v>173</v>
      </c>
      <c r="G198" s="9" t="s">
        <v>2629</v>
      </c>
      <c r="H198" s="20" t="s">
        <v>2630</v>
      </c>
      <c r="I198" s="9" t="s">
        <v>800</v>
      </c>
      <c r="J198" s="9" t="s">
        <v>704</v>
      </c>
      <c r="K198" s="12">
        <v>14118</v>
      </c>
      <c r="L198" s="10">
        <v>46296</v>
      </c>
      <c r="M198" s="10">
        <v>47026</v>
      </c>
      <c r="N198" s="27">
        <v>1310000</v>
      </c>
      <c r="O198" s="28">
        <v>786000</v>
      </c>
      <c r="P198" s="29">
        <v>0.6</v>
      </c>
    </row>
    <row r="199" spans="1:16" ht="80.150000000000006" customHeight="1" x14ac:dyDescent="0.35">
      <c r="A199" s="7" t="s">
        <v>12</v>
      </c>
      <c r="B199" s="7">
        <v>1</v>
      </c>
      <c r="C199" s="7" t="s">
        <v>25</v>
      </c>
      <c r="D199" s="7">
        <v>12</v>
      </c>
      <c r="E199" s="8" t="s">
        <v>2631</v>
      </c>
      <c r="F199" s="9" t="s">
        <v>38</v>
      </c>
      <c r="G199" s="9" t="s">
        <v>2632</v>
      </c>
      <c r="H199" s="20" t="s">
        <v>2633</v>
      </c>
      <c r="I199" s="9" t="s">
        <v>800</v>
      </c>
      <c r="J199" s="9" t="s">
        <v>710</v>
      </c>
      <c r="K199" s="12">
        <v>76575</v>
      </c>
      <c r="L199" s="10">
        <v>46341</v>
      </c>
      <c r="M199" s="10">
        <v>47071</v>
      </c>
      <c r="N199" s="27">
        <v>410000</v>
      </c>
      <c r="O199" s="28">
        <v>246000</v>
      </c>
      <c r="P199" s="29">
        <v>0.6</v>
      </c>
    </row>
    <row r="200" spans="1:16" ht="80.150000000000006" customHeight="1" x14ac:dyDescent="0.35">
      <c r="A200" s="7" t="s">
        <v>12</v>
      </c>
      <c r="B200" s="7">
        <v>1</v>
      </c>
      <c r="C200" s="7" t="s">
        <v>25</v>
      </c>
      <c r="D200" s="7">
        <v>29</v>
      </c>
      <c r="E200" s="8" t="s">
        <v>2634</v>
      </c>
      <c r="F200" s="9" t="s">
        <v>2635</v>
      </c>
      <c r="G200" s="9" t="s">
        <v>2636</v>
      </c>
      <c r="H200" s="20" t="s">
        <v>2637</v>
      </c>
      <c r="I200" s="9" t="s">
        <v>798</v>
      </c>
      <c r="J200" s="9" t="s">
        <v>2674</v>
      </c>
      <c r="K200" s="12">
        <v>76276</v>
      </c>
      <c r="L200" s="10">
        <v>46259</v>
      </c>
      <c r="M200" s="10">
        <v>47354</v>
      </c>
      <c r="N200" s="27">
        <v>508045.2</v>
      </c>
      <c r="O200" s="28">
        <v>152413.56</v>
      </c>
      <c r="P200" s="29">
        <v>0.3</v>
      </c>
    </row>
    <row r="201" spans="1:16" ht="80.150000000000006" customHeight="1" x14ac:dyDescent="0.35">
      <c r="A201" s="7" t="s">
        <v>12</v>
      </c>
      <c r="B201" s="7">
        <v>1</v>
      </c>
      <c r="C201" s="7" t="s">
        <v>25</v>
      </c>
      <c r="D201" s="7">
        <v>29</v>
      </c>
      <c r="E201" s="8" t="s">
        <v>2638</v>
      </c>
      <c r="F201" s="9" t="s">
        <v>2639</v>
      </c>
      <c r="G201" s="9" t="s">
        <v>2636</v>
      </c>
      <c r="H201" s="20" t="s">
        <v>2637</v>
      </c>
      <c r="I201" s="9" t="s">
        <v>800</v>
      </c>
      <c r="J201" s="9" t="s">
        <v>710</v>
      </c>
      <c r="K201" s="12">
        <v>76575</v>
      </c>
      <c r="L201" s="10">
        <v>46259</v>
      </c>
      <c r="M201" s="10">
        <v>47354</v>
      </c>
      <c r="N201" s="27">
        <v>214312.5</v>
      </c>
      <c r="O201" s="28">
        <v>128587.5</v>
      </c>
      <c r="P201" s="29">
        <v>0.6</v>
      </c>
    </row>
    <row r="202" spans="1:16" ht="80.150000000000006" customHeight="1" x14ac:dyDescent="0.35">
      <c r="A202" s="7" t="s">
        <v>12</v>
      </c>
      <c r="B202" s="7">
        <v>1</v>
      </c>
      <c r="C202" s="7" t="s">
        <v>25</v>
      </c>
      <c r="D202" s="7">
        <v>29</v>
      </c>
      <c r="E202" s="8" t="s">
        <v>2640</v>
      </c>
      <c r="F202" s="9" t="s">
        <v>38</v>
      </c>
      <c r="G202" s="9" t="s">
        <v>2636</v>
      </c>
      <c r="H202" s="20" t="s">
        <v>2637</v>
      </c>
      <c r="I202" s="9" t="s">
        <v>800</v>
      </c>
      <c r="J202" s="9" t="s">
        <v>704</v>
      </c>
      <c r="K202" s="12">
        <v>14118</v>
      </c>
      <c r="L202" s="10">
        <v>46259</v>
      </c>
      <c r="M202" s="10">
        <v>47354</v>
      </c>
      <c r="N202" s="27">
        <v>143992</v>
      </c>
      <c r="O202" s="28">
        <v>86395.199999999997</v>
      </c>
      <c r="P202" s="29">
        <v>0.6</v>
      </c>
    </row>
    <row r="203" spans="1:16" ht="80.150000000000006" customHeight="1" x14ac:dyDescent="0.35">
      <c r="A203" s="7" t="s">
        <v>12</v>
      </c>
      <c r="B203" s="7">
        <v>1</v>
      </c>
      <c r="C203" s="7" t="s">
        <v>25</v>
      </c>
      <c r="D203" s="7">
        <v>12</v>
      </c>
      <c r="E203" s="8" t="s">
        <v>2641</v>
      </c>
      <c r="F203" s="9" t="s">
        <v>40</v>
      </c>
      <c r="G203" s="9" t="s">
        <v>2642</v>
      </c>
      <c r="H203" s="20" t="s">
        <v>2643</v>
      </c>
      <c r="I203" s="9" t="s">
        <v>800</v>
      </c>
      <c r="J203" s="9" t="s">
        <v>709</v>
      </c>
      <c r="K203" s="12">
        <v>76451</v>
      </c>
      <c r="L203" s="10">
        <v>46296</v>
      </c>
      <c r="M203" s="10">
        <v>47026</v>
      </c>
      <c r="N203" s="27">
        <v>1804000</v>
      </c>
      <c r="O203" s="28">
        <v>1082400</v>
      </c>
      <c r="P203" s="29">
        <v>0.6</v>
      </c>
    </row>
    <row r="204" spans="1:16" ht="80.150000000000006" customHeight="1" x14ac:dyDescent="0.35">
      <c r="A204" s="7" t="s">
        <v>12</v>
      </c>
      <c r="B204" s="7">
        <v>1</v>
      </c>
      <c r="C204" s="7" t="s">
        <v>25</v>
      </c>
      <c r="D204" s="7">
        <v>12</v>
      </c>
      <c r="E204" s="8" t="s">
        <v>2644</v>
      </c>
      <c r="F204" s="9" t="s">
        <v>173</v>
      </c>
      <c r="G204" s="9" t="s">
        <v>2645</v>
      </c>
      <c r="H204" s="20" t="s">
        <v>2646</v>
      </c>
      <c r="I204" s="9" t="s">
        <v>800</v>
      </c>
      <c r="J204" s="9" t="s">
        <v>704</v>
      </c>
      <c r="K204" s="12">
        <v>14118</v>
      </c>
      <c r="L204" s="10">
        <v>46327</v>
      </c>
      <c r="M204" s="10">
        <v>47057</v>
      </c>
      <c r="N204" s="27">
        <v>686590</v>
      </c>
      <c r="O204" s="28">
        <v>411954</v>
      </c>
      <c r="P204" s="29">
        <v>0.6</v>
      </c>
    </row>
    <row r="205" spans="1:16" ht="80.150000000000006" customHeight="1" x14ac:dyDescent="0.35">
      <c r="A205" s="7" t="s">
        <v>12</v>
      </c>
      <c r="B205" s="7">
        <v>1</v>
      </c>
      <c r="C205" s="7" t="s">
        <v>25</v>
      </c>
      <c r="D205" s="7">
        <v>12</v>
      </c>
      <c r="E205" s="8" t="s">
        <v>2647</v>
      </c>
      <c r="F205" s="9" t="s">
        <v>29</v>
      </c>
      <c r="G205" s="9" t="s">
        <v>2648</v>
      </c>
      <c r="H205" s="20" t="s">
        <v>2649</v>
      </c>
      <c r="I205" s="9" t="s">
        <v>800</v>
      </c>
      <c r="J205" s="9" t="s">
        <v>704</v>
      </c>
      <c r="K205" s="12">
        <v>14118</v>
      </c>
      <c r="L205" s="10">
        <v>46296</v>
      </c>
      <c r="M205" s="10">
        <v>47026</v>
      </c>
      <c r="N205" s="27">
        <v>328000</v>
      </c>
      <c r="O205" s="28">
        <v>196800</v>
      </c>
      <c r="P205" s="29">
        <v>0.6</v>
      </c>
    </row>
    <row r="206" spans="1:16" ht="80.150000000000006" customHeight="1" x14ac:dyDescent="0.35">
      <c r="A206" s="7" t="s">
        <v>12</v>
      </c>
      <c r="B206" s="7">
        <v>1</v>
      </c>
      <c r="C206" s="7" t="s">
        <v>25</v>
      </c>
      <c r="D206" s="7">
        <v>12</v>
      </c>
      <c r="E206" s="8" t="s">
        <v>2650</v>
      </c>
      <c r="F206" s="9" t="s">
        <v>29</v>
      </c>
      <c r="G206" s="9" t="s">
        <v>2651</v>
      </c>
      <c r="H206" s="20" t="s">
        <v>2652</v>
      </c>
      <c r="I206" s="9" t="s">
        <v>800</v>
      </c>
      <c r="J206" s="9" t="s">
        <v>704</v>
      </c>
      <c r="K206" s="12">
        <v>14118</v>
      </c>
      <c r="L206" s="10">
        <v>46266</v>
      </c>
      <c r="M206" s="10">
        <v>46996</v>
      </c>
      <c r="N206" s="27">
        <v>400000</v>
      </c>
      <c r="O206" s="28">
        <v>240000</v>
      </c>
      <c r="P206" s="29">
        <v>0.6</v>
      </c>
    </row>
    <row r="207" spans="1:16" ht="80.150000000000006" customHeight="1" x14ac:dyDescent="0.35">
      <c r="A207" s="7" t="s">
        <v>12</v>
      </c>
      <c r="B207" s="7">
        <v>1</v>
      </c>
      <c r="C207" s="7" t="s">
        <v>25</v>
      </c>
      <c r="D207" s="7">
        <v>12</v>
      </c>
      <c r="E207" s="8" t="s">
        <v>2653</v>
      </c>
      <c r="F207" s="9" t="s">
        <v>173</v>
      </c>
      <c r="G207" s="9" t="s">
        <v>2654</v>
      </c>
      <c r="H207" s="20" t="s">
        <v>2655</v>
      </c>
      <c r="I207" s="9" t="s">
        <v>800</v>
      </c>
      <c r="J207" s="9" t="s">
        <v>704</v>
      </c>
      <c r="K207" s="12">
        <v>14118</v>
      </c>
      <c r="L207" s="10">
        <v>46296</v>
      </c>
      <c r="M207" s="10">
        <v>47026</v>
      </c>
      <c r="N207" s="27">
        <v>1225000</v>
      </c>
      <c r="O207" s="28">
        <v>735000</v>
      </c>
      <c r="P207" s="29">
        <v>0.6</v>
      </c>
    </row>
    <row r="208" spans="1:16" ht="80.150000000000006" customHeight="1" x14ac:dyDescent="0.35">
      <c r="A208" s="7" t="s">
        <v>12</v>
      </c>
      <c r="B208" s="7">
        <v>1</v>
      </c>
      <c r="C208" s="7" t="s">
        <v>25</v>
      </c>
      <c r="D208" s="7">
        <v>12</v>
      </c>
      <c r="E208" s="8" t="s">
        <v>2656</v>
      </c>
      <c r="F208" s="9" t="s">
        <v>40</v>
      </c>
      <c r="G208" s="9" t="s">
        <v>2657</v>
      </c>
      <c r="H208" s="20" t="s">
        <v>2658</v>
      </c>
      <c r="I208" s="9" t="s">
        <v>800</v>
      </c>
      <c r="J208" s="9" t="s">
        <v>709</v>
      </c>
      <c r="K208" s="12">
        <v>76451</v>
      </c>
      <c r="L208" s="10">
        <v>46296</v>
      </c>
      <c r="M208" s="10">
        <v>47026</v>
      </c>
      <c r="N208" s="27">
        <v>2658354.1800000002</v>
      </c>
      <c r="O208" s="28">
        <v>1595012.5</v>
      </c>
      <c r="P208" s="29">
        <v>0.59999999699061912</v>
      </c>
    </row>
    <row r="209" spans="1:16" ht="80.150000000000006" customHeight="1" x14ac:dyDescent="0.35">
      <c r="A209" s="7" t="s">
        <v>12</v>
      </c>
      <c r="B209" s="7">
        <v>1</v>
      </c>
      <c r="C209" s="7" t="s">
        <v>25</v>
      </c>
      <c r="D209" s="7">
        <v>12</v>
      </c>
      <c r="E209" s="8" t="s">
        <v>2659</v>
      </c>
      <c r="F209" s="9" t="s">
        <v>1248</v>
      </c>
      <c r="G209" s="9" t="s">
        <v>2660</v>
      </c>
      <c r="H209" s="20" t="s">
        <v>2661</v>
      </c>
      <c r="I209" s="9" t="s">
        <v>799</v>
      </c>
      <c r="J209" s="9" t="s">
        <v>709</v>
      </c>
      <c r="K209" s="12">
        <v>76451</v>
      </c>
      <c r="L209" s="10">
        <v>46296</v>
      </c>
      <c r="M209" s="10">
        <v>47026</v>
      </c>
      <c r="N209" s="27">
        <v>1140355.1399999999</v>
      </c>
      <c r="O209" s="28">
        <v>684213.08</v>
      </c>
      <c r="P209" s="29">
        <v>0.59999999649232083</v>
      </c>
    </row>
    <row r="210" spans="1:16" ht="80.150000000000006" customHeight="1" x14ac:dyDescent="0.35">
      <c r="A210" s="7" t="s">
        <v>12</v>
      </c>
      <c r="B210" s="7">
        <v>1</v>
      </c>
      <c r="C210" s="7" t="s">
        <v>25</v>
      </c>
      <c r="D210" s="7">
        <v>12</v>
      </c>
      <c r="E210" s="8" t="s">
        <v>2662</v>
      </c>
      <c r="F210" s="9" t="s">
        <v>1900</v>
      </c>
      <c r="G210" s="9" t="s">
        <v>2663</v>
      </c>
      <c r="H210" s="20" t="s">
        <v>2664</v>
      </c>
      <c r="I210" s="9" t="s">
        <v>800</v>
      </c>
      <c r="J210" s="9" t="s">
        <v>1907</v>
      </c>
      <c r="K210" s="12">
        <v>61474</v>
      </c>
      <c r="L210" s="10">
        <v>46341</v>
      </c>
      <c r="M210" s="10">
        <v>47040</v>
      </c>
      <c r="N210" s="27">
        <v>282000</v>
      </c>
      <c r="O210" s="28">
        <v>141000</v>
      </c>
      <c r="P210" s="29">
        <v>0.5</v>
      </c>
    </row>
    <row r="211" spans="1:16" ht="80.150000000000006" customHeight="1" x14ac:dyDescent="0.35">
      <c r="A211" s="7" t="s">
        <v>12</v>
      </c>
      <c r="B211" s="7">
        <v>1</v>
      </c>
      <c r="C211" s="7" t="s">
        <v>25</v>
      </c>
      <c r="D211" s="7">
        <v>12</v>
      </c>
      <c r="E211" s="8" t="s">
        <v>2665</v>
      </c>
      <c r="F211" s="9" t="s">
        <v>173</v>
      </c>
      <c r="G211" s="9" t="s">
        <v>2666</v>
      </c>
      <c r="H211" s="20" t="s">
        <v>2667</v>
      </c>
      <c r="I211" s="9" t="s">
        <v>800</v>
      </c>
      <c r="J211" s="9" t="s">
        <v>704</v>
      </c>
      <c r="K211" s="12">
        <v>14118</v>
      </c>
      <c r="L211" s="10">
        <v>46266</v>
      </c>
      <c r="M211" s="10">
        <v>46265</v>
      </c>
      <c r="N211" s="27">
        <v>2025000</v>
      </c>
      <c r="O211" s="28">
        <v>1215000</v>
      </c>
      <c r="P211" s="29">
        <v>0.6</v>
      </c>
    </row>
    <row r="212" spans="1:16" ht="80.150000000000006" customHeight="1" x14ac:dyDescent="0.35">
      <c r="A212" s="7" t="s">
        <v>12</v>
      </c>
      <c r="B212" s="7">
        <v>1</v>
      </c>
      <c r="C212" s="7" t="s">
        <v>25</v>
      </c>
      <c r="D212" s="7">
        <v>12</v>
      </c>
      <c r="E212" s="8" t="s">
        <v>2668</v>
      </c>
      <c r="F212" s="9" t="s">
        <v>173</v>
      </c>
      <c r="G212" s="9" t="s">
        <v>2669</v>
      </c>
      <c r="H212" s="20" t="s">
        <v>2670</v>
      </c>
      <c r="I212" s="9" t="s">
        <v>800</v>
      </c>
      <c r="J212" s="9" t="s">
        <v>704</v>
      </c>
      <c r="K212" s="12">
        <v>14118</v>
      </c>
      <c r="L212" s="10">
        <v>46296</v>
      </c>
      <c r="M212" s="10">
        <v>47026</v>
      </c>
      <c r="N212" s="27">
        <v>170000</v>
      </c>
      <c r="O212" s="28">
        <v>102000</v>
      </c>
      <c r="P212" s="29">
        <v>0.6</v>
      </c>
    </row>
    <row r="213" spans="1:16" ht="80.150000000000006" customHeight="1" x14ac:dyDescent="0.35">
      <c r="A213" s="7" t="s">
        <v>12</v>
      </c>
      <c r="B213" s="7">
        <v>1</v>
      </c>
      <c r="C213" s="7" t="s">
        <v>25</v>
      </c>
      <c r="D213" s="7">
        <v>12</v>
      </c>
      <c r="E213" s="8" t="s">
        <v>2671</v>
      </c>
      <c r="F213" s="9" t="s">
        <v>173</v>
      </c>
      <c r="G213" s="9" t="s">
        <v>2672</v>
      </c>
      <c r="H213" s="20" t="s">
        <v>2673</v>
      </c>
      <c r="I213" s="9" t="s">
        <v>800</v>
      </c>
      <c r="J213" s="9" t="s">
        <v>704</v>
      </c>
      <c r="K213" s="12">
        <v>14118</v>
      </c>
      <c r="L213" s="10">
        <v>46296</v>
      </c>
      <c r="M213" s="10">
        <v>47026</v>
      </c>
      <c r="N213" s="27">
        <v>633000</v>
      </c>
      <c r="O213" s="28">
        <v>379800</v>
      </c>
      <c r="P213" s="29">
        <v>0.6</v>
      </c>
    </row>
    <row r="214" spans="1:16" ht="80.150000000000006" customHeight="1" x14ac:dyDescent="0.35">
      <c r="A214" s="7" t="s">
        <v>12</v>
      </c>
      <c r="B214" s="7">
        <v>1</v>
      </c>
      <c r="C214" s="7" t="s">
        <v>397</v>
      </c>
      <c r="D214" s="7">
        <v>16</v>
      </c>
      <c r="E214" s="8" t="s">
        <v>2675</v>
      </c>
      <c r="F214" s="9" t="s">
        <v>23</v>
      </c>
      <c r="G214" s="9" t="s">
        <v>2679</v>
      </c>
      <c r="H214" s="20" t="s">
        <v>2680</v>
      </c>
      <c r="I214" s="9" t="s">
        <v>795</v>
      </c>
      <c r="J214" s="9" t="s">
        <v>2536</v>
      </c>
      <c r="K214" s="12">
        <v>76540</v>
      </c>
      <c r="L214" s="10">
        <v>46023</v>
      </c>
      <c r="M214" s="10">
        <v>46752</v>
      </c>
      <c r="N214" s="27">
        <v>350000</v>
      </c>
      <c r="O214" s="28">
        <v>280000</v>
      </c>
      <c r="P214" s="29">
        <v>0.8</v>
      </c>
    </row>
    <row r="215" spans="1:16" ht="80.150000000000006" customHeight="1" x14ac:dyDescent="0.35">
      <c r="A215" s="7" t="s">
        <v>12</v>
      </c>
      <c r="B215" s="7">
        <v>1</v>
      </c>
      <c r="C215" s="7" t="s">
        <v>397</v>
      </c>
      <c r="D215" s="7">
        <v>19</v>
      </c>
      <c r="E215" s="8" t="s">
        <v>2676</v>
      </c>
      <c r="F215" s="9" t="s">
        <v>2521</v>
      </c>
      <c r="G215" s="9" t="s">
        <v>2681</v>
      </c>
      <c r="H215" s="20" t="s">
        <v>2682</v>
      </c>
      <c r="I215" s="9" t="s">
        <v>800</v>
      </c>
      <c r="J215" s="9" t="s">
        <v>704</v>
      </c>
      <c r="K215" s="12">
        <v>14118</v>
      </c>
      <c r="L215" s="10">
        <v>46204</v>
      </c>
      <c r="M215" s="10">
        <v>46387</v>
      </c>
      <c r="N215" s="27">
        <v>389372.83</v>
      </c>
      <c r="O215" s="28">
        <v>311498.27</v>
      </c>
      <c r="P215" s="29">
        <v>0.80000001540939569</v>
      </c>
    </row>
    <row r="216" spans="1:16" ht="80.150000000000006" customHeight="1" x14ac:dyDescent="0.35">
      <c r="A216" s="7" t="s">
        <v>12</v>
      </c>
      <c r="B216" s="7">
        <v>1</v>
      </c>
      <c r="C216" s="7" t="s">
        <v>397</v>
      </c>
      <c r="D216" s="7">
        <v>19</v>
      </c>
      <c r="E216" s="8" t="s">
        <v>2677</v>
      </c>
      <c r="F216" s="9" t="s">
        <v>1913</v>
      </c>
      <c r="G216" s="9" t="s">
        <v>2681</v>
      </c>
      <c r="H216" s="20" t="s">
        <v>2682</v>
      </c>
      <c r="I216" s="9" t="s">
        <v>2599</v>
      </c>
      <c r="J216" s="9" t="s">
        <v>2536</v>
      </c>
      <c r="K216" s="12">
        <v>76540</v>
      </c>
      <c r="L216" s="10">
        <v>46204</v>
      </c>
      <c r="M216" s="10">
        <v>46387</v>
      </c>
      <c r="N216" s="27">
        <v>214027.01</v>
      </c>
      <c r="O216" s="28">
        <v>171221.61</v>
      </c>
      <c r="P216" s="29">
        <v>0.8000000093446149</v>
      </c>
    </row>
    <row r="217" spans="1:16" ht="80.150000000000006" customHeight="1" x14ac:dyDescent="0.35">
      <c r="A217" s="7" t="s">
        <v>12</v>
      </c>
      <c r="B217" s="7">
        <v>1</v>
      </c>
      <c r="C217" s="7" t="s">
        <v>397</v>
      </c>
      <c r="D217" s="7">
        <v>19</v>
      </c>
      <c r="E217" s="8" t="s">
        <v>2678</v>
      </c>
      <c r="F217" s="9" t="s">
        <v>1748</v>
      </c>
      <c r="G217" s="9" t="s">
        <v>2683</v>
      </c>
      <c r="H217" s="20" t="s">
        <v>2806</v>
      </c>
      <c r="I217" s="9" t="s">
        <v>800</v>
      </c>
      <c r="J217" s="9" t="s">
        <v>2536</v>
      </c>
      <c r="K217" s="12">
        <v>76540</v>
      </c>
      <c r="L217" s="10">
        <v>46266</v>
      </c>
      <c r="M217" s="10">
        <v>47118</v>
      </c>
      <c r="N217" s="27">
        <v>530166</v>
      </c>
      <c r="O217" s="28">
        <v>424132.80000000005</v>
      </c>
      <c r="P217" s="29">
        <v>0.8</v>
      </c>
    </row>
    <row r="218" spans="1:16" ht="80.150000000000006" customHeight="1" x14ac:dyDescent="0.35">
      <c r="A218" s="7" t="s">
        <v>12</v>
      </c>
      <c r="B218" s="7">
        <v>1</v>
      </c>
      <c r="C218" s="7" t="s">
        <v>397</v>
      </c>
      <c r="D218" s="7">
        <v>13</v>
      </c>
      <c r="E218" s="8" t="s">
        <v>451</v>
      </c>
      <c r="F218" s="9" t="s">
        <v>452</v>
      </c>
      <c r="G218" s="9" t="s">
        <v>453</v>
      </c>
      <c r="H218" s="20" t="s">
        <v>1279</v>
      </c>
      <c r="I218" s="9" t="s">
        <v>799</v>
      </c>
      <c r="J218" s="9" t="s">
        <v>712</v>
      </c>
      <c r="K218" s="12">
        <v>14167</v>
      </c>
      <c r="L218" s="10">
        <v>45170</v>
      </c>
      <c r="M218" s="10">
        <v>46265</v>
      </c>
      <c r="N218" s="27">
        <v>366730.48</v>
      </c>
      <c r="O218" s="28">
        <v>110019.74</v>
      </c>
      <c r="P218" s="29">
        <f t="shared" ref="P218:P219" si="4">O218/N218</f>
        <v>0.30000162517170653</v>
      </c>
    </row>
    <row r="219" spans="1:16" ht="80.150000000000006" customHeight="1" x14ac:dyDescent="0.35">
      <c r="A219" s="7" t="s">
        <v>12</v>
      </c>
      <c r="B219" s="7">
        <v>1</v>
      </c>
      <c r="C219" s="7" t="s">
        <v>397</v>
      </c>
      <c r="D219" s="7">
        <v>13</v>
      </c>
      <c r="E219" s="8" t="s">
        <v>577</v>
      </c>
      <c r="F219" s="9" t="s">
        <v>578</v>
      </c>
      <c r="G219" s="9" t="s">
        <v>579</v>
      </c>
      <c r="H219" s="20" t="s">
        <v>1280</v>
      </c>
      <c r="I219" s="9" t="s">
        <v>799</v>
      </c>
      <c r="J219" s="9" t="s">
        <v>703</v>
      </c>
      <c r="K219" s="12" t="s">
        <v>492</v>
      </c>
      <c r="L219" s="10">
        <v>44927</v>
      </c>
      <c r="M219" s="10">
        <v>46387</v>
      </c>
      <c r="N219" s="27">
        <v>454851.8</v>
      </c>
      <c r="O219" s="28">
        <v>227425.9</v>
      </c>
      <c r="P219" s="29">
        <f t="shared" si="4"/>
        <v>0.5</v>
      </c>
    </row>
    <row r="220" spans="1:16" ht="80.150000000000006" customHeight="1" x14ac:dyDescent="0.35">
      <c r="A220" s="7" t="s">
        <v>12</v>
      </c>
      <c r="B220" s="7">
        <v>1</v>
      </c>
      <c r="C220" s="7" t="s">
        <v>397</v>
      </c>
      <c r="D220" s="7">
        <v>18</v>
      </c>
      <c r="E220" s="8" t="s">
        <v>394</v>
      </c>
      <c r="F220" s="9" t="s">
        <v>395</v>
      </c>
      <c r="G220" s="9" t="s">
        <v>396</v>
      </c>
      <c r="H220" s="20" t="s">
        <v>1281</v>
      </c>
      <c r="I220" s="9" t="s">
        <v>798</v>
      </c>
      <c r="J220" s="9" t="s">
        <v>746</v>
      </c>
      <c r="K220" s="12">
        <v>27229</v>
      </c>
      <c r="L220" s="10">
        <v>45030</v>
      </c>
      <c r="M220" s="10">
        <v>46022</v>
      </c>
      <c r="N220" s="27">
        <v>659368.82999999996</v>
      </c>
      <c r="O220" s="28">
        <v>283600</v>
      </c>
      <c r="P220" s="29">
        <v>0.45109888467709502</v>
      </c>
    </row>
    <row r="221" spans="1:16" ht="80.150000000000006" customHeight="1" x14ac:dyDescent="0.35">
      <c r="A221" s="7" t="s">
        <v>12</v>
      </c>
      <c r="B221" s="7">
        <v>1</v>
      </c>
      <c r="C221" s="7" t="s">
        <v>397</v>
      </c>
      <c r="D221" s="7">
        <v>16</v>
      </c>
      <c r="E221" s="8" t="s">
        <v>454</v>
      </c>
      <c r="F221" s="9" t="s">
        <v>938</v>
      </c>
      <c r="G221" s="9" t="s">
        <v>455</v>
      </c>
      <c r="H221" s="20" t="s">
        <v>1625</v>
      </c>
      <c r="I221" s="9" t="s">
        <v>795</v>
      </c>
      <c r="J221" s="9" t="s">
        <v>753</v>
      </c>
      <c r="K221" s="12">
        <v>76384</v>
      </c>
      <c r="L221" s="10">
        <v>44965</v>
      </c>
      <c r="M221" s="10">
        <v>46387</v>
      </c>
      <c r="N221" s="27">
        <v>511801</v>
      </c>
      <c r="O221" s="28">
        <v>271440.8</v>
      </c>
      <c r="P221" s="29">
        <f>O221/N221</f>
        <v>0.53036395005089865</v>
      </c>
    </row>
    <row r="222" spans="1:16" ht="80.150000000000006" customHeight="1" x14ac:dyDescent="0.35">
      <c r="A222" s="7" t="s">
        <v>12</v>
      </c>
      <c r="B222" s="7">
        <v>1</v>
      </c>
      <c r="C222" s="7" t="s">
        <v>397</v>
      </c>
      <c r="D222" s="7">
        <v>16</v>
      </c>
      <c r="E222" s="8" t="s">
        <v>580</v>
      </c>
      <c r="F222" s="9" t="s">
        <v>1243</v>
      </c>
      <c r="G222" s="9" t="s">
        <v>908</v>
      </c>
      <c r="H222" s="20" t="s">
        <v>1282</v>
      </c>
      <c r="I222" s="9" t="s">
        <v>800</v>
      </c>
      <c r="J222" s="9" t="s">
        <v>764</v>
      </c>
      <c r="K222" s="12">
        <v>61497</v>
      </c>
      <c r="L222" s="10">
        <v>44564</v>
      </c>
      <c r="M222" s="10">
        <v>46022</v>
      </c>
      <c r="N222" s="27">
        <v>831962.59</v>
      </c>
      <c r="O222" s="28">
        <v>499177.55</v>
      </c>
      <c r="P222" s="29">
        <f>O222/N222</f>
        <v>0.59999999519209157</v>
      </c>
    </row>
    <row r="223" spans="1:16" ht="80.150000000000006" customHeight="1" x14ac:dyDescent="0.35">
      <c r="A223" s="7" t="s">
        <v>12</v>
      </c>
      <c r="B223" s="7">
        <v>1</v>
      </c>
      <c r="C223" s="7" t="s">
        <v>397</v>
      </c>
      <c r="D223" s="7">
        <v>13</v>
      </c>
      <c r="E223" s="8" t="s">
        <v>916</v>
      </c>
      <c r="F223" s="9" t="s">
        <v>938</v>
      </c>
      <c r="G223" s="9" t="s">
        <v>917</v>
      </c>
      <c r="H223" s="20" t="s">
        <v>1283</v>
      </c>
      <c r="I223" s="9" t="s">
        <v>795</v>
      </c>
      <c r="J223" s="9" t="s">
        <v>703</v>
      </c>
      <c r="K223" s="12" t="s">
        <v>492</v>
      </c>
      <c r="L223" s="10">
        <v>45292</v>
      </c>
      <c r="M223" s="10">
        <v>46388</v>
      </c>
      <c r="N223" s="27">
        <v>500304.72</v>
      </c>
      <c r="O223" s="28">
        <v>250152.36</v>
      </c>
      <c r="P223" s="29">
        <f>O223/N223</f>
        <v>0.5</v>
      </c>
    </row>
    <row r="224" spans="1:16" ht="80.150000000000006" customHeight="1" x14ac:dyDescent="0.35">
      <c r="A224" s="7" t="s">
        <v>12</v>
      </c>
      <c r="B224" s="7">
        <v>1</v>
      </c>
      <c r="C224" s="7" t="s">
        <v>397</v>
      </c>
      <c r="D224" s="7">
        <v>18</v>
      </c>
      <c r="E224" s="8" t="s">
        <v>1658</v>
      </c>
      <c r="F224" s="9" t="s">
        <v>1659</v>
      </c>
      <c r="G224" s="9" t="s">
        <v>1660</v>
      </c>
      <c r="H224" s="20" t="s">
        <v>1661</v>
      </c>
      <c r="I224" s="9" t="s">
        <v>795</v>
      </c>
      <c r="J224" s="9" t="s">
        <v>1662</v>
      </c>
      <c r="K224" s="12">
        <v>61391</v>
      </c>
      <c r="L224" s="10">
        <v>45658</v>
      </c>
      <c r="M224" s="10">
        <v>46174</v>
      </c>
      <c r="N224" s="27">
        <v>560438.09</v>
      </c>
      <c r="O224" s="28">
        <v>249183.09</v>
      </c>
      <c r="P224" s="29">
        <v>0.44462197653873131</v>
      </c>
    </row>
    <row r="225" spans="1:16" ht="80.150000000000006" customHeight="1" x14ac:dyDescent="0.35">
      <c r="A225" s="7" t="s">
        <v>12</v>
      </c>
      <c r="B225" s="7">
        <v>1</v>
      </c>
      <c r="C225" s="7" t="s">
        <v>397</v>
      </c>
      <c r="D225" s="7">
        <v>16</v>
      </c>
      <c r="E225" s="8" t="s">
        <v>1108</v>
      </c>
      <c r="F225" s="9" t="s">
        <v>674</v>
      </c>
      <c r="G225" s="9" t="s">
        <v>1109</v>
      </c>
      <c r="H225" s="20" t="s">
        <v>1284</v>
      </c>
      <c r="I225" s="9" t="s">
        <v>795</v>
      </c>
      <c r="J225" s="9" t="s">
        <v>708</v>
      </c>
      <c r="K225" s="12">
        <v>76351</v>
      </c>
      <c r="L225" s="10">
        <v>44952</v>
      </c>
      <c r="M225" s="10">
        <v>46752</v>
      </c>
      <c r="N225" s="27">
        <v>2046205.11</v>
      </c>
      <c r="O225" s="28">
        <v>1227723.07</v>
      </c>
      <c r="P225" s="29">
        <f>O225/N225</f>
        <v>0.60000000195483827</v>
      </c>
    </row>
    <row r="226" spans="1:16" ht="80.150000000000006" customHeight="1" x14ac:dyDescent="0.35">
      <c r="A226" s="7" t="s">
        <v>12</v>
      </c>
      <c r="B226" s="7">
        <v>1</v>
      </c>
      <c r="C226" s="7" t="s">
        <v>397</v>
      </c>
      <c r="D226" s="7">
        <v>19</v>
      </c>
      <c r="E226" s="8" t="s">
        <v>1110</v>
      </c>
      <c r="F226" s="9" t="s">
        <v>1111</v>
      </c>
      <c r="G226" s="9" t="s">
        <v>1112</v>
      </c>
      <c r="H226" s="20" t="s">
        <v>1285</v>
      </c>
      <c r="I226" s="9" t="s">
        <v>800</v>
      </c>
      <c r="J226" s="9" t="s">
        <v>1113</v>
      </c>
      <c r="K226" s="12" t="s">
        <v>492</v>
      </c>
      <c r="L226" s="10">
        <v>45658</v>
      </c>
      <c r="M226" s="10">
        <v>46387</v>
      </c>
      <c r="N226" s="27">
        <v>607545.51</v>
      </c>
      <c r="O226" s="28">
        <v>364527.31</v>
      </c>
      <c r="P226" s="29">
        <f>O226/N226</f>
        <v>0.60000000658386887</v>
      </c>
    </row>
    <row r="227" spans="1:16" ht="80.150000000000006" customHeight="1" x14ac:dyDescent="0.35">
      <c r="A227" s="7" t="s">
        <v>12</v>
      </c>
      <c r="B227" s="7">
        <v>1</v>
      </c>
      <c r="C227" s="7" t="s">
        <v>397</v>
      </c>
      <c r="D227" s="7">
        <v>16</v>
      </c>
      <c r="E227" s="8" t="s">
        <v>1336</v>
      </c>
      <c r="F227" s="9" t="s">
        <v>1243</v>
      </c>
      <c r="G227" s="9" t="s">
        <v>1337</v>
      </c>
      <c r="H227" s="20" t="s">
        <v>1338</v>
      </c>
      <c r="I227" s="9" t="s">
        <v>800</v>
      </c>
      <c r="J227" s="9" t="s">
        <v>764</v>
      </c>
      <c r="K227" s="12">
        <v>61497</v>
      </c>
      <c r="L227" s="10">
        <v>45443</v>
      </c>
      <c r="M227" s="10">
        <v>46295</v>
      </c>
      <c r="N227" s="27">
        <v>586379.6</v>
      </c>
      <c r="O227" s="28">
        <v>469103.68</v>
      </c>
      <c r="P227" s="29">
        <v>0.80000000751670985</v>
      </c>
    </row>
    <row r="228" spans="1:16" ht="80.150000000000006" customHeight="1" x14ac:dyDescent="0.35">
      <c r="A228" s="7" t="s">
        <v>12</v>
      </c>
      <c r="B228" s="7">
        <v>1</v>
      </c>
      <c r="C228" s="7" t="s">
        <v>397</v>
      </c>
      <c r="D228" s="7">
        <v>16</v>
      </c>
      <c r="E228" s="8" t="s">
        <v>1818</v>
      </c>
      <c r="F228" s="9" t="s">
        <v>1819</v>
      </c>
      <c r="G228" s="9" t="s">
        <v>1820</v>
      </c>
      <c r="H228" s="20" t="s">
        <v>1826</v>
      </c>
      <c r="I228" s="9" t="s">
        <v>795</v>
      </c>
      <c r="J228" s="9" t="s">
        <v>1263</v>
      </c>
      <c r="K228" s="12" t="s">
        <v>492</v>
      </c>
      <c r="L228" s="10">
        <v>45444</v>
      </c>
      <c r="M228" s="10">
        <v>46752</v>
      </c>
      <c r="N228" s="27">
        <v>935193.59</v>
      </c>
      <c r="O228" s="28">
        <v>748154.87</v>
      </c>
      <c r="P228" s="29">
        <v>0.79999999786140541</v>
      </c>
    </row>
    <row r="229" spans="1:16" ht="80.150000000000006" customHeight="1" x14ac:dyDescent="0.35">
      <c r="A229" s="7" t="s">
        <v>12</v>
      </c>
      <c r="B229" s="7">
        <v>1</v>
      </c>
      <c r="C229" s="7" t="s">
        <v>397</v>
      </c>
      <c r="D229" s="7" t="s">
        <v>1339</v>
      </c>
      <c r="E229" s="8" t="s">
        <v>1332</v>
      </c>
      <c r="F229" s="9" t="s">
        <v>1333</v>
      </c>
      <c r="G229" s="9" t="s">
        <v>1334</v>
      </c>
      <c r="H229" s="20" t="s">
        <v>1335</v>
      </c>
      <c r="I229" s="9" t="s">
        <v>799</v>
      </c>
      <c r="J229" s="9" t="s">
        <v>1107</v>
      </c>
      <c r="K229" s="12">
        <v>76322</v>
      </c>
      <c r="L229" s="10">
        <v>45566</v>
      </c>
      <c r="M229" s="10">
        <v>46752</v>
      </c>
      <c r="N229" s="27">
        <v>499604.4</v>
      </c>
      <c r="O229" s="28">
        <v>150000</v>
      </c>
      <c r="P229" s="29">
        <v>0.30020000000000002</v>
      </c>
    </row>
    <row r="230" spans="1:16" ht="80.150000000000006" customHeight="1" x14ac:dyDescent="0.35">
      <c r="A230" s="7" t="s">
        <v>12</v>
      </c>
      <c r="B230" s="7">
        <v>1</v>
      </c>
      <c r="C230" s="7" t="s">
        <v>397</v>
      </c>
      <c r="D230" s="7">
        <v>16</v>
      </c>
      <c r="E230" s="8" t="s">
        <v>1821</v>
      </c>
      <c r="F230" s="9" t="s">
        <v>1822</v>
      </c>
      <c r="G230" s="9" t="s">
        <v>1823</v>
      </c>
      <c r="H230" s="20" t="s">
        <v>1827</v>
      </c>
      <c r="I230" s="9" t="s">
        <v>800</v>
      </c>
      <c r="J230" s="9" t="s">
        <v>704</v>
      </c>
      <c r="K230" s="12">
        <v>14118</v>
      </c>
      <c r="L230" s="10">
        <v>44562</v>
      </c>
      <c r="M230" s="10">
        <v>46752</v>
      </c>
      <c r="N230" s="27">
        <v>882300.43</v>
      </c>
      <c r="O230" s="28">
        <v>690182.57</v>
      </c>
      <c r="P230" s="29">
        <v>0.78225346665647655</v>
      </c>
    </row>
    <row r="231" spans="1:16" ht="80.150000000000006" customHeight="1" x14ac:dyDescent="0.35">
      <c r="A231" s="7" t="s">
        <v>12</v>
      </c>
      <c r="B231" s="7">
        <v>1</v>
      </c>
      <c r="C231" s="7" t="s">
        <v>397</v>
      </c>
      <c r="D231" s="7">
        <v>13</v>
      </c>
      <c r="E231" s="8" t="s">
        <v>1812</v>
      </c>
      <c r="F231" s="9" t="s">
        <v>1813</v>
      </c>
      <c r="G231" s="9" t="s">
        <v>1814</v>
      </c>
      <c r="H231" s="20" t="s">
        <v>1824</v>
      </c>
      <c r="I231" s="9" t="s">
        <v>798</v>
      </c>
      <c r="J231" s="9" t="s">
        <v>700</v>
      </c>
      <c r="K231" s="12">
        <v>76540</v>
      </c>
      <c r="L231" s="10">
        <v>45839</v>
      </c>
      <c r="M231" s="10">
        <v>46507</v>
      </c>
      <c r="N231" s="27">
        <v>400509.87</v>
      </c>
      <c r="O231" s="28">
        <v>300000</v>
      </c>
      <c r="P231" s="29">
        <v>0.74904521079592867</v>
      </c>
    </row>
    <row r="232" spans="1:16" ht="80.150000000000006" customHeight="1" x14ac:dyDescent="0.35">
      <c r="A232" s="7" t="s">
        <v>12</v>
      </c>
      <c r="B232" s="7">
        <v>1</v>
      </c>
      <c r="C232" s="7" t="s">
        <v>397</v>
      </c>
      <c r="D232" s="7">
        <v>13</v>
      </c>
      <c r="E232" s="8" t="s">
        <v>1815</v>
      </c>
      <c r="F232" s="9" t="s">
        <v>1816</v>
      </c>
      <c r="G232" s="9" t="s">
        <v>1817</v>
      </c>
      <c r="H232" s="20" t="s">
        <v>1825</v>
      </c>
      <c r="I232" s="9" t="s">
        <v>800</v>
      </c>
      <c r="J232" s="9" t="s">
        <v>1116</v>
      </c>
      <c r="K232" s="12">
        <v>76575</v>
      </c>
      <c r="L232" s="10">
        <v>45901</v>
      </c>
      <c r="M232" s="10">
        <v>46752</v>
      </c>
      <c r="N232" s="27">
        <v>534311.5</v>
      </c>
      <c r="O232" s="28">
        <v>427449.2</v>
      </c>
      <c r="P232" s="29">
        <v>0.8</v>
      </c>
    </row>
    <row r="233" spans="1:16" ht="80.150000000000006" customHeight="1" x14ac:dyDescent="0.35">
      <c r="A233" s="7" t="s">
        <v>12</v>
      </c>
      <c r="B233" s="7">
        <v>1</v>
      </c>
      <c r="C233" s="7" t="s">
        <v>397</v>
      </c>
      <c r="D233" s="7">
        <v>19</v>
      </c>
      <c r="E233" s="8" t="s">
        <v>1916</v>
      </c>
      <c r="F233" s="9" t="s">
        <v>1917</v>
      </c>
      <c r="G233" s="9" t="s">
        <v>1971</v>
      </c>
      <c r="H233" s="20" t="s">
        <v>1918</v>
      </c>
      <c r="I233" s="9" t="s">
        <v>800</v>
      </c>
      <c r="J233" s="9" t="s">
        <v>743</v>
      </c>
      <c r="K233" s="12">
        <v>50410</v>
      </c>
      <c r="L233" s="10">
        <v>45931</v>
      </c>
      <c r="M233" s="10">
        <v>46752</v>
      </c>
      <c r="N233" s="27">
        <v>76788.34</v>
      </c>
      <c r="O233" s="28">
        <v>61430.67</v>
      </c>
      <c r="P233" s="29">
        <v>0.79999997395437905</v>
      </c>
    </row>
    <row r="234" spans="1:16" ht="80.150000000000006" customHeight="1" x14ac:dyDescent="0.35">
      <c r="A234" s="7" t="s">
        <v>12</v>
      </c>
      <c r="B234" s="7">
        <v>1</v>
      </c>
      <c r="C234" s="7" t="s">
        <v>397</v>
      </c>
      <c r="D234" s="7">
        <v>16</v>
      </c>
      <c r="E234" s="8" t="s">
        <v>2067</v>
      </c>
      <c r="F234" s="9" t="s">
        <v>23</v>
      </c>
      <c r="G234" s="9" t="s">
        <v>2068</v>
      </c>
      <c r="H234" s="20" t="s">
        <v>2069</v>
      </c>
      <c r="I234" s="9" t="s">
        <v>795</v>
      </c>
      <c r="J234" s="9" t="s">
        <v>700</v>
      </c>
      <c r="K234" s="12">
        <v>76540</v>
      </c>
      <c r="L234" s="10">
        <v>45658</v>
      </c>
      <c r="M234" s="10">
        <v>46752</v>
      </c>
      <c r="N234" s="27">
        <v>477116.31</v>
      </c>
      <c r="O234" s="28">
        <v>381693.04</v>
      </c>
      <c r="P234" s="29">
        <v>0.8</v>
      </c>
    </row>
    <row r="235" spans="1:16" ht="80.150000000000006" customHeight="1" x14ac:dyDescent="0.35">
      <c r="A235" s="7" t="s">
        <v>12</v>
      </c>
      <c r="B235" s="7">
        <v>1</v>
      </c>
      <c r="C235" s="7" t="s">
        <v>397</v>
      </c>
      <c r="D235" s="7">
        <v>19</v>
      </c>
      <c r="E235" s="8" t="s">
        <v>1908</v>
      </c>
      <c r="F235" s="9" t="s">
        <v>1909</v>
      </c>
      <c r="G235" s="9" t="s">
        <v>1910</v>
      </c>
      <c r="H235" s="20" t="s">
        <v>1911</v>
      </c>
      <c r="I235" s="9" t="s">
        <v>1972</v>
      </c>
      <c r="J235" s="9" t="s">
        <v>1919</v>
      </c>
      <c r="K235" s="12">
        <v>14570</v>
      </c>
      <c r="L235" s="10">
        <v>45855</v>
      </c>
      <c r="M235" s="10">
        <v>46203</v>
      </c>
      <c r="N235" s="27">
        <v>64200</v>
      </c>
      <c r="O235" s="28">
        <v>51360</v>
      </c>
      <c r="P235" s="29">
        <v>0.8</v>
      </c>
    </row>
    <row r="236" spans="1:16" ht="80.150000000000006" customHeight="1" x14ac:dyDescent="0.35">
      <c r="A236" s="7" t="s">
        <v>12</v>
      </c>
      <c r="B236" s="7">
        <v>1</v>
      </c>
      <c r="C236" s="7" t="s">
        <v>397</v>
      </c>
      <c r="D236" s="7">
        <v>19</v>
      </c>
      <c r="E236" s="8" t="s">
        <v>1912</v>
      </c>
      <c r="F236" s="9" t="s">
        <v>1913</v>
      </c>
      <c r="G236" s="9" t="s">
        <v>1914</v>
      </c>
      <c r="H236" s="20" t="s">
        <v>1915</v>
      </c>
      <c r="I236" s="9" t="s">
        <v>2599</v>
      </c>
      <c r="J236" s="9" t="s">
        <v>700</v>
      </c>
      <c r="K236" s="12">
        <v>76540</v>
      </c>
      <c r="L236" s="10">
        <v>45931</v>
      </c>
      <c r="M236" s="10">
        <v>46477</v>
      </c>
      <c r="N236" s="27">
        <v>256700</v>
      </c>
      <c r="O236" s="28">
        <v>205360</v>
      </c>
      <c r="P236" s="29">
        <v>0.8</v>
      </c>
    </row>
    <row r="237" spans="1:16" ht="80.150000000000006" customHeight="1" x14ac:dyDescent="0.35">
      <c r="A237" s="7" t="s">
        <v>12</v>
      </c>
      <c r="B237" s="7">
        <v>1</v>
      </c>
      <c r="C237" s="7" t="s">
        <v>397</v>
      </c>
      <c r="D237" s="7">
        <v>16</v>
      </c>
      <c r="E237" s="8" t="s">
        <v>1992</v>
      </c>
      <c r="F237" s="9" t="s">
        <v>1993</v>
      </c>
      <c r="G237" s="9" t="s">
        <v>1994</v>
      </c>
      <c r="H237" s="20" t="s">
        <v>1995</v>
      </c>
      <c r="I237" s="9" t="s">
        <v>800</v>
      </c>
      <c r="J237" s="9" t="s">
        <v>736</v>
      </c>
      <c r="K237" s="12">
        <v>50502</v>
      </c>
      <c r="L237" s="10">
        <v>45017</v>
      </c>
      <c r="M237" s="10">
        <v>46752</v>
      </c>
      <c r="N237" s="27">
        <v>1935370.06</v>
      </c>
      <c r="O237" s="28">
        <v>1548296.05</v>
      </c>
      <c r="P237" s="29">
        <v>0.80000000103339408</v>
      </c>
    </row>
    <row r="238" spans="1:16" ht="80.150000000000006" customHeight="1" x14ac:dyDescent="0.35">
      <c r="A238" s="7" t="s">
        <v>12</v>
      </c>
      <c r="B238" s="7">
        <v>1</v>
      </c>
      <c r="C238" s="7" t="s">
        <v>397</v>
      </c>
      <c r="D238" s="7" t="s">
        <v>2070</v>
      </c>
      <c r="E238" s="8" t="s">
        <v>2071</v>
      </c>
      <c r="F238" s="9" t="s">
        <v>2072</v>
      </c>
      <c r="G238" s="9" t="s">
        <v>2073</v>
      </c>
      <c r="H238" s="20" t="s">
        <v>2074</v>
      </c>
      <c r="I238" s="9" t="s">
        <v>799</v>
      </c>
      <c r="J238" s="9" t="s">
        <v>707</v>
      </c>
      <c r="K238" s="12">
        <v>76217</v>
      </c>
      <c r="L238" s="10">
        <v>45639</v>
      </c>
      <c r="M238" s="10">
        <v>46568</v>
      </c>
      <c r="N238" s="27">
        <v>118104.79</v>
      </c>
      <c r="O238" s="28">
        <v>70836.2</v>
      </c>
      <c r="P238" s="29">
        <v>0.59977414971907572</v>
      </c>
    </row>
    <row r="239" spans="1:16" ht="80.150000000000006" customHeight="1" x14ac:dyDescent="0.35">
      <c r="A239" s="7" t="s">
        <v>12</v>
      </c>
      <c r="B239" s="7">
        <v>1</v>
      </c>
      <c r="C239" s="7" t="s">
        <v>397</v>
      </c>
      <c r="D239" s="7" t="s">
        <v>1339</v>
      </c>
      <c r="E239" s="8" t="s">
        <v>2075</v>
      </c>
      <c r="F239" s="9" t="s">
        <v>2076</v>
      </c>
      <c r="G239" s="9" t="s">
        <v>453</v>
      </c>
      <c r="H239" s="20" t="s">
        <v>2077</v>
      </c>
      <c r="I239" s="9" t="s">
        <v>799</v>
      </c>
      <c r="J239" s="9" t="s">
        <v>703</v>
      </c>
      <c r="K239" s="12" t="s">
        <v>492</v>
      </c>
      <c r="L239" s="10">
        <v>45931</v>
      </c>
      <c r="M239" s="10">
        <v>46446</v>
      </c>
      <c r="N239" s="27">
        <v>79154.259999999995</v>
      </c>
      <c r="O239" s="28">
        <v>39577.129999999997</v>
      </c>
      <c r="P239" s="29">
        <v>0.5</v>
      </c>
    </row>
    <row r="240" spans="1:16" ht="80.150000000000006" customHeight="1" x14ac:dyDescent="0.35">
      <c r="A240" s="7" t="s">
        <v>12</v>
      </c>
      <c r="B240" s="7">
        <v>1</v>
      </c>
      <c r="C240" s="7" t="s">
        <v>397</v>
      </c>
      <c r="D240" s="7" t="s">
        <v>1339</v>
      </c>
      <c r="E240" s="8" t="s">
        <v>2078</v>
      </c>
      <c r="F240" s="9" t="s">
        <v>2079</v>
      </c>
      <c r="G240" s="9" t="s">
        <v>453</v>
      </c>
      <c r="H240" s="20" t="s">
        <v>2080</v>
      </c>
      <c r="I240" s="9" t="s">
        <v>799</v>
      </c>
      <c r="J240" s="9" t="s">
        <v>703</v>
      </c>
      <c r="K240" s="12" t="s">
        <v>492</v>
      </c>
      <c r="L240" s="10">
        <v>45170</v>
      </c>
      <c r="M240" s="10">
        <v>46446</v>
      </c>
      <c r="N240" s="27">
        <v>602319.15</v>
      </c>
      <c r="O240" s="28">
        <v>180695.75</v>
      </c>
      <c r="P240" s="29">
        <v>0.3000000083012469</v>
      </c>
    </row>
    <row r="241" spans="1:16" ht="80.150000000000006" customHeight="1" x14ac:dyDescent="0.35">
      <c r="A241" s="7" t="s">
        <v>12</v>
      </c>
      <c r="B241" s="7">
        <v>1</v>
      </c>
      <c r="C241" s="7" t="s">
        <v>397</v>
      </c>
      <c r="D241" s="7">
        <v>16</v>
      </c>
      <c r="E241" s="8" t="s">
        <v>2199</v>
      </c>
      <c r="F241" s="9" t="s">
        <v>2200</v>
      </c>
      <c r="G241" s="9" t="s">
        <v>2201</v>
      </c>
      <c r="H241" s="20" t="s">
        <v>2202</v>
      </c>
      <c r="I241" s="9" t="s">
        <v>798</v>
      </c>
      <c r="J241" s="9" t="s">
        <v>2203</v>
      </c>
      <c r="K241" s="12" t="s">
        <v>492</v>
      </c>
      <c r="L241" s="10">
        <v>45566</v>
      </c>
      <c r="M241" s="10">
        <v>46752</v>
      </c>
      <c r="N241" s="27">
        <v>387747.2</v>
      </c>
      <c r="O241" s="28">
        <v>300000</v>
      </c>
      <c r="P241" s="29">
        <v>0.77369997771744059</v>
      </c>
    </row>
    <row r="242" spans="1:16" ht="80.150000000000006" customHeight="1" x14ac:dyDescent="0.35">
      <c r="A242" s="7" t="s">
        <v>12</v>
      </c>
      <c r="B242" s="7">
        <v>1</v>
      </c>
      <c r="C242" s="7" t="s">
        <v>397</v>
      </c>
      <c r="D242" s="7">
        <v>19</v>
      </c>
      <c r="E242" s="8" t="s">
        <v>2192</v>
      </c>
      <c r="F242" s="9" t="s">
        <v>2193</v>
      </c>
      <c r="G242" s="9" t="s">
        <v>2194</v>
      </c>
      <c r="H242" s="20" t="s">
        <v>2195</v>
      </c>
      <c r="I242" s="9" t="s">
        <v>798</v>
      </c>
      <c r="J242" s="9" t="s">
        <v>2203</v>
      </c>
      <c r="K242" s="12" t="s">
        <v>492</v>
      </c>
      <c r="L242" s="10">
        <v>45823</v>
      </c>
      <c r="M242" s="10">
        <v>46752</v>
      </c>
      <c r="N242" s="27">
        <v>369102.36</v>
      </c>
      <c r="O242" s="28">
        <v>295281.89</v>
      </c>
      <c r="P242" s="29">
        <v>0.80000000541855121</v>
      </c>
    </row>
    <row r="243" spans="1:16" ht="99" customHeight="1" x14ac:dyDescent="0.35">
      <c r="A243" s="7" t="s">
        <v>12</v>
      </c>
      <c r="B243" s="7">
        <v>1</v>
      </c>
      <c r="C243" s="7" t="s">
        <v>397</v>
      </c>
      <c r="D243" s="7">
        <v>13</v>
      </c>
      <c r="E243" s="8" t="s">
        <v>2196</v>
      </c>
      <c r="F243" s="9" t="s">
        <v>2197</v>
      </c>
      <c r="G243" s="9" t="s">
        <v>2198</v>
      </c>
      <c r="H243" s="20" t="s">
        <v>2281</v>
      </c>
      <c r="I243" s="9" t="s">
        <v>799</v>
      </c>
      <c r="J243" s="9" t="s">
        <v>2203</v>
      </c>
      <c r="K243" s="12" t="s">
        <v>492</v>
      </c>
      <c r="L243" s="10">
        <v>45170</v>
      </c>
      <c r="M243" s="10">
        <v>46446</v>
      </c>
      <c r="N243" s="27">
        <v>200095.35</v>
      </c>
      <c r="O243" s="28">
        <v>60028.61</v>
      </c>
      <c r="P243" s="29">
        <v>0.30000002498808692</v>
      </c>
    </row>
    <row r="244" spans="1:16" ht="95.25" customHeight="1" x14ac:dyDescent="0.35">
      <c r="A244" s="7" t="s">
        <v>12</v>
      </c>
      <c r="B244" s="7">
        <v>1</v>
      </c>
      <c r="C244" s="7" t="s">
        <v>397</v>
      </c>
      <c r="D244" s="7">
        <v>19</v>
      </c>
      <c r="E244" s="8" t="s">
        <v>2520</v>
      </c>
      <c r="F244" s="9" t="s">
        <v>2521</v>
      </c>
      <c r="G244" s="9" t="s">
        <v>2522</v>
      </c>
      <c r="H244" s="20" t="s">
        <v>2602</v>
      </c>
      <c r="I244" s="9" t="s">
        <v>800</v>
      </c>
      <c r="J244" s="9" t="s">
        <v>704</v>
      </c>
      <c r="K244" s="12">
        <v>14118</v>
      </c>
      <c r="L244" s="10">
        <v>46174</v>
      </c>
      <c r="M244" s="10">
        <v>46812</v>
      </c>
      <c r="N244" s="27">
        <v>1639180</v>
      </c>
      <c r="O244" s="28">
        <v>1311344</v>
      </c>
      <c r="P244" s="29">
        <v>0.8</v>
      </c>
    </row>
    <row r="245" spans="1:16" ht="80.150000000000006" customHeight="1" x14ac:dyDescent="0.35">
      <c r="A245" s="7" t="s">
        <v>12</v>
      </c>
      <c r="B245" s="7">
        <v>1</v>
      </c>
      <c r="C245" s="7" t="s">
        <v>397</v>
      </c>
      <c r="D245" s="7">
        <v>13</v>
      </c>
      <c r="E245" s="8" t="s">
        <v>2349</v>
      </c>
      <c r="F245" s="9" t="s">
        <v>2350</v>
      </c>
      <c r="G245" s="9" t="s">
        <v>2351</v>
      </c>
      <c r="H245" s="20" t="s">
        <v>2355</v>
      </c>
      <c r="I245" s="9" t="s">
        <v>799</v>
      </c>
      <c r="J245" s="9" t="s">
        <v>1712</v>
      </c>
      <c r="K245" s="12">
        <v>76498</v>
      </c>
      <c r="L245" s="10">
        <v>46023</v>
      </c>
      <c r="M245" s="10">
        <v>47118</v>
      </c>
      <c r="N245" s="27">
        <v>1008954.17</v>
      </c>
      <c r="O245" s="28">
        <v>622967.71</v>
      </c>
      <c r="P245" s="29">
        <v>0.61743905573035085</v>
      </c>
    </row>
    <row r="246" spans="1:16" ht="108" customHeight="1" x14ac:dyDescent="0.35">
      <c r="A246" s="7" t="s">
        <v>12</v>
      </c>
      <c r="B246" s="7">
        <v>1</v>
      </c>
      <c r="C246" s="7" t="s">
        <v>397</v>
      </c>
      <c r="D246" s="7">
        <v>16</v>
      </c>
      <c r="E246" s="8" t="s">
        <v>2352</v>
      </c>
      <c r="F246" s="9" t="s">
        <v>2353</v>
      </c>
      <c r="G246" s="9" t="s">
        <v>2354</v>
      </c>
      <c r="H246" s="20" t="s">
        <v>2356</v>
      </c>
      <c r="I246" s="9" t="s">
        <v>798</v>
      </c>
      <c r="J246" s="9" t="s">
        <v>1263</v>
      </c>
      <c r="K246" s="12" t="s">
        <v>492</v>
      </c>
      <c r="L246" s="10">
        <v>45999</v>
      </c>
      <c r="M246" s="10">
        <v>46387</v>
      </c>
      <c r="N246" s="27">
        <v>91407.66</v>
      </c>
      <c r="O246" s="28">
        <v>73126.13</v>
      </c>
      <c r="P246" s="29">
        <v>0.80000002188000441</v>
      </c>
    </row>
    <row r="247" spans="1:16" ht="109.5" customHeight="1" x14ac:dyDescent="0.35">
      <c r="A247" s="7" t="s">
        <v>12</v>
      </c>
      <c r="B247" s="7">
        <v>1</v>
      </c>
      <c r="C247" s="7" t="s">
        <v>397</v>
      </c>
      <c r="D247" s="7">
        <v>16</v>
      </c>
      <c r="E247" s="8" t="s">
        <v>2514</v>
      </c>
      <c r="F247" s="9" t="s">
        <v>2515</v>
      </c>
      <c r="G247" s="9" t="s">
        <v>2516</v>
      </c>
      <c r="H247" s="20" t="s">
        <v>2524</v>
      </c>
      <c r="I247" s="9" t="s">
        <v>800</v>
      </c>
      <c r="J247" s="9" t="s">
        <v>2188</v>
      </c>
      <c r="K247" s="12" t="s">
        <v>492</v>
      </c>
      <c r="L247" s="10">
        <v>45901</v>
      </c>
      <c r="M247" s="10">
        <v>46752</v>
      </c>
      <c r="N247" s="27">
        <v>134348.13</v>
      </c>
      <c r="O247" s="28">
        <v>107478.5</v>
      </c>
      <c r="P247" s="29">
        <v>0.79999997022660452</v>
      </c>
    </row>
    <row r="248" spans="1:16" ht="80.150000000000006" customHeight="1" x14ac:dyDescent="0.35">
      <c r="A248" s="7" t="s">
        <v>12</v>
      </c>
      <c r="B248" s="7">
        <v>1</v>
      </c>
      <c r="C248" s="7" t="s">
        <v>397</v>
      </c>
      <c r="D248" s="7">
        <v>19</v>
      </c>
      <c r="E248" s="8" t="s">
        <v>2517</v>
      </c>
      <c r="F248" s="9" t="s">
        <v>2518</v>
      </c>
      <c r="G248" s="9" t="s">
        <v>2519</v>
      </c>
      <c r="H248" s="20" t="s">
        <v>2525</v>
      </c>
      <c r="I248" s="9" t="s">
        <v>800</v>
      </c>
      <c r="J248" s="9" t="s">
        <v>700</v>
      </c>
      <c r="K248" s="12">
        <v>76540</v>
      </c>
      <c r="L248" s="10">
        <v>46082</v>
      </c>
      <c r="M248" s="10">
        <v>46752</v>
      </c>
      <c r="N248" s="27">
        <v>161227.6</v>
      </c>
      <c r="O248" s="28">
        <v>128982.08</v>
      </c>
      <c r="P248" s="29">
        <v>0.79999999999999993</v>
      </c>
    </row>
    <row r="249" spans="1:16" ht="105.75" customHeight="1" x14ac:dyDescent="0.35">
      <c r="A249" s="7" t="s">
        <v>12</v>
      </c>
      <c r="B249" s="7">
        <v>1</v>
      </c>
      <c r="C249" s="7" t="s">
        <v>397</v>
      </c>
      <c r="D249" s="7">
        <v>16</v>
      </c>
      <c r="E249" s="8" t="s">
        <v>2511</v>
      </c>
      <c r="F249" s="9" t="s">
        <v>2512</v>
      </c>
      <c r="G249" s="9" t="s">
        <v>2513</v>
      </c>
      <c r="H249" s="20" t="s">
        <v>2523</v>
      </c>
      <c r="I249" s="9" t="s">
        <v>1396</v>
      </c>
      <c r="J249" s="9" t="s">
        <v>2597</v>
      </c>
      <c r="K249" s="12" t="s">
        <v>492</v>
      </c>
      <c r="L249" s="10">
        <v>45996</v>
      </c>
      <c r="M249" s="10">
        <v>47118</v>
      </c>
      <c r="N249" s="27">
        <v>418804.16</v>
      </c>
      <c r="O249" s="28">
        <v>335043.33</v>
      </c>
      <c r="P249" s="29">
        <v>0.80000000477550182</v>
      </c>
    </row>
    <row r="250" spans="1:16" ht="80.150000000000006" customHeight="1" x14ac:dyDescent="0.35">
      <c r="A250" s="7" t="s">
        <v>12</v>
      </c>
      <c r="B250" s="7">
        <v>1</v>
      </c>
      <c r="C250" s="7" t="s">
        <v>397</v>
      </c>
      <c r="D250" s="7">
        <v>16</v>
      </c>
      <c r="E250" s="8" t="s">
        <v>918</v>
      </c>
      <c r="F250" s="9" t="s">
        <v>821</v>
      </c>
      <c r="G250" s="9" t="s">
        <v>919</v>
      </c>
      <c r="H250" s="20" t="s">
        <v>1656</v>
      </c>
      <c r="I250" s="9" t="s">
        <v>795</v>
      </c>
      <c r="J250" s="9" t="s">
        <v>703</v>
      </c>
      <c r="K250" s="12" t="s">
        <v>492</v>
      </c>
      <c r="L250" s="10">
        <v>44476</v>
      </c>
      <c r="M250" s="10">
        <v>47299</v>
      </c>
      <c r="N250" s="27">
        <v>940000</v>
      </c>
      <c r="O250" s="28">
        <v>564000</v>
      </c>
      <c r="P250" s="29">
        <f t="shared" ref="P250" si="5">O250/N250</f>
        <v>0.6</v>
      </c>
    </row>
    <row r="251" spans="1:16" ht="80.150000000000006" customHeight="1" x14ac:dyDescent="0.35">
      <c r="A251" s="7" t="s">
        <v>12</v>
      </c>
      <c r="B251" s="7">
        <v>1</v>
      </c>
      <c r="C251" s="7" t="s">
        <v>13</v>
      </c>
      <c r="D251" s="7">
        <v>25</v>
      </c>
      <c r="E251" s="8" t="s">
        <v>14</v>
      </c>
      <c r="F251" s="9" t="s">
        <v>1341</v>
      </c>
      <c r="G251" s="9" t="s">
        <v>15</v>
      </c>
      <c r="H251" s="20" t="s">
        <v>1527</v>
      </c>
      <c r="I251" s="9" t="s">
        <v>798</v>
      </c>
      <c r="J251" s="9" t="s">
        <v>1263</v>
      </c>
      <c r="K251" s="12" t="s">
        <v>492</v>
      </c>
      <c r="L251" s="10">
        <v>44562</v>
      </c>
      <c r="M251" s="10">
        <v>44926</v>
      </c>
      <c r="N251" s="27">
        <v>239291.6</v>
      </c>
      <c r="O251" s="28">
        <v>57372</v>
      </c>
      <c r="P251" s="29">
        <f t="shared" ref="P251:P263" si="6">O251/N251</f>
        <v>0.23975768476620157</v>
      </c>
    </row>
    <row r="252" spans="1:16" ht="80.150000000000006" customHeight="1" x14ac:dyDescent="0.35">
      <c r="A252" s="7" t="s">
        <v>12</v>
      </c>
      <c r="B252" s="7">
        <v>1</v>
      </c>
      <c r="C252" s="7" t="s">
        <v>13</v>
      </c>
      <c r="D252" s="7">
        <v>25</v>
      </c>
      <c r="E252" s="8" t="s">
        <v>16</v>
      </c>
      <c r="F252" s="9" t="s">
        <v>17</v>
      </c>
      <c r="G252" s="9" t="s">
        <v>18</v>
      </c>
      <c r="H252" s="20" t="s">
        <v>1528</v>
      </c>
      <c r="I252" s="9" t="s">
        <v>799</v>
      </c>
      <c r="J252" s="9" t="s">
        <v>700</v>
      </c>
      <c r="K252" s="12">
        <v>76540</v>
      </c>
      <c r="L252" s="10">
        <v>44562</v>
      </c>
      <c r="M252" s="10">
        <v>44926</v>
      </c>
      <c r="N252" s="27">
        <v>221216.66</v>
      </c>
      <c r="O252" s="28">
        <v>129815.21</v>
      </c>
      <c r="P252" s="29">
        <f t="shared" si="6"/>
        <v>0.58682384048290037</v>
      </c>
    </row>
    <row r="253" spans="1:16" ht="80.150000000000006" customHeight="1" x14ac:dyDescent="0.35">
      <c r="A253" s="7" t="s">
        <v>12</v>
      </c>
      <c r="B253" s="7">
        <v>1</v>
      </c>
      <c r="C253" s="7" t="s">
        <v>13</v>
      </c>
      <c r="D253" s="7">
        <v>25</v>
      </c>
      <c r="E253" s="8" t="s">
        <v>19</v>
      </c>
      <c r="F253" s="9" t="s">
        <v>1921</v>
      </c>
      <c r="G253" s="9" t="s">
        <v>20</v>
      </c>
      <c r="H253" s="20" t="s">
        <v>1529</v>
      </c>
      <c r="I253" s="9" t="s">
        <v>798</v>
      </c>
      <c r="J253" s="9" t="s">
        <v>700</v>
      </c>
      <c r="K253" s="12">
        <v>76540</v>
      </c>
      <c r="L253" s="10">
        <v>44562</v>
      </c>
      <c r="M253" s="10">
        <v>44926</v>
      </c>
      <c r="N253" s="27">
        <v>280614.07</v>
      </c>
      <c r="O253" s="28">
        <v>58578.78</v>
      </c>
      <c r="P253" s="29">
        <f t="shared" si="6"/>
        <v>0.20875211282171274</v>
      </c>
    </row>
    <row r="254" spans="1:16" ht="80.150000000000006" customHeight="1" x14ac:dyDescent="0.35">
      <c r="A254" s="7" t="s">
        <v>12</v>
      </c>
      <c r="B254" s="7">
        <v>1</v>
      </c>
      <c r="C254" s="7" t="s">
        <v>13</v>
      </c>
      <c r="D254" s="7">
        <v>25</v>
      </c>
      <c r="E254" s="8" t="s">
        <v>137</v>
      </c>
      <c r="F254" s="9" t="s">
        <v>138</v>
      </c>
      <c r="G254" s="9" t="s">
        <v>139</v>
      </c>
      <c r="H254" s="20" t="s">
        <v>1530</v>
      </c>
      <c r="I254" s="9" t="s">
        <v>799</v>
      </c>
      <c r="J254" s="9" t="s">
        <v>703</v>
      </c>
      <c r="K254" s="12" t="s">
        <v>492</v>
      </c>
      <c r="L254" s="10">
        <v>44927</v>
      </c>
      <c r="M254" s="10">
        <v>45657</v>
      </c>
      <c r="N254" s="27">
        <v>43639.75</v>
      </c>
      <c r="O254" s="28">
        <v>18790.38</v>
      </c>
      <c r="P254" s="29">
        <f t="shared" si="6"/>
        <v>0.43057946023980431</v>
      </c>
    </row>
    <row r="255" spans="1:16" ht="80.150000000000006" customHeight="1" x14ac:dyDescent="0.35">
      <c r="A255" s="7" t="s">
        <v>12</v>
      </c>
      <c r="B255" s="7">
        <v>1</v>
      </c>
      <c r="C255" s="7" t="s">
        <v>13</v>
      </c>
      <c r="D255" s="7">
        <v>25</v>
      </c>
      <c r="E255" s="8" t="s">
        <v>140</v>
      </c>
      <c r="F255" s="9" t="s">
        <v>138</v>
      </c>
      <c r="G255" s="9" t="s">
        <v>141</v>
      </c>
      <c r="H255" s="20" t="s">
        <v>1531</v>
      </c>
      <c r="I255" s="9" t="s">
        <v>799</v>
      </c>
      <c r="J255" s="9" t="s">
        <v>703</v>
      </c>
      <c r="K255" s="12" t="s">
        <v>492</v>
      </c>
      <c r="L255" s="10">
        <v>44562</v>
      </c>
      <c r="M255" s="10">
        <v>46022</v>
      </c>
      <c r="N255" s="27">
        <v>575899.93000000005</v>
      </c>
      <c r="O255" s="28">
        <v>344416</v>
      </c>
      <c r="P255" s="29">
        <f t="shared" si="6"/>
        <v>0.59804834496159776</v>
      </c>
    </row>
    <row r="256" spans="1:16" ht="80.150000000000006" customHeight="1" x14ac:dyDescent="0.35">
      <c r="A256" s="7" t="s">
        <v>12</v>
      </c>
      <c r="B256" s="7">
        <v>1</v>
      </c>
      <c r="C256" s="7" t="s">
        <v>13</v>
      </c>
      <c r="D256" s="7">
        <v>25</v>
      </c>
      <c r="E256" s="8" t="s">
        <v>163</v>
      </c>
      <c r="F256" s="9" t="s">
        <v>17</v>
      </c>
      <c r="G256" s="9" t="s">
        <v>164</v>
      </c>
      <c r="H256" s="20" t="s">
        <v>1528</v>
      </c>
      <c r="I256" s="9" t="s">
        <v>799</v>
      </c>
      <c r="J256" s="9" t="s">
        <v>700</v>
      </c>
      <c r="K256" s="12">
        <v>76540</v>
      </c>
      <c r="L256" s="10">
        <v>44927</v>
      </c>
      <c r="M256" s="10">
        <v>45291</v>
      </c>
      <c r="N256" s="27">
        <v>273089.65999999997</v>
      </c>
      <c r="O256" s="28">
        <v>155500</v>
      </c>
      <c r="P256" s="29">
        <f t="shared" si="6"/>
        <v>0.56941006114988024</v>
      </c>
    </row>
    <row r="257" spans="1:16" ht="80.150000000000006" customHeight="1" x14ac:dyDescent="0.35">
      <c r="A257" s="7" t="s">
        <v>12</v>
      </c>
      <c r="B257" s="7">
        <v>1</v>
      </c>
      <c r="C257" s="7" t="s">
        <v>13</v>
      </c>
      <c r="D257" s="7">
        <v>25</v>
      </c>
      <c r="E257" s="8" t="s">
        <v>142</v>
      </c>
      <c r="F257" s="9" t="s">
        <v>1341</v>
      </c>
      <c r="G257" s="9" t="s">
        <v>15</v>
      </c>
      <c r="H257" s="20" t="s">
        <v>1532</v>
      </c>
      <c r="I257" s="9" t="s">
        <v>798</v>
      </c>
      <c r="J257" s="9" t="s">
        <v>701</v>
      </c>
      <c r="K257" s="12">
        <v>14327</v>
      </c>
      <c r="L257" s="10">
        <v>44927</v>
      </c>
      <c r="M257" s="10">
        <v>45291</v>
      </c>
      <c r="N257" s="27">
        <v>248057.51</v>
      </c>
      <c r="O257" s="28">
        <v>143997.39000000001</v>
      </c>
      <c r="P257" s="29">
        <f t="shared" si="6"/>
        <v>0.58050002195055495</v>
      </c>
    </row>
    <row r="258" spans="1:16" ht="80.150000000000006" customHeight="1" x14ac:dyDescent="0.35">
      <c r="A258" s="7" t="s">
        <v>12</v>
      </c>
      <c r="B258" s="7">
        <v>1</v>
      </c>
      <c r="C258" s="7" t="s">
        <v>13</v>
      </c>
      <c r="D258" s="7">
        <v>25</v>
      </c>
      <c r="E258" s="8" t="s">
        <v>143</v>
      </c>
      <c r="F258" s="9" t="s">
        <v>1921</v>
      </c>
      <c r="G258" s="9" t="s">
        <v>144</v>
      </c>
      <c r="H258" s="20" t="s">
        <v>1533</v>
      </c>
      <c r="I258" s="9" t="s">
        <v>798</v>
      </c>
      <c r="J258" s="9" t="s">
        <v>700</v>
      </c>
      <c r="K258" s="12">
        <v>76540</v>
      </c>
      <c r="L258" s="10">
        <v>44927</v>
      </c>
      <c r="M258" s="10">
        <v>45291</v>
      </c>
      <c r="N258" s="27">
        <v>248997.1</v>
      </c>
      <c r="O258" s="28">
        <v>124996.54</v>
      </c>
      <c r="P258" s="29">
        <f t="shared" si="6"/>
        <v>0.50199998313233363</v>
      </c>
    </row>
    <row r="259" spans="1:16" ht="80.150000000000006" customHeight="1" x14ac:dyDescent="0.35">
      <c r="A259" s="7" t="s">
        <v>12</v>
      </c>
      <c r="B259" s="7">
        <v>1</v>
      </c>
      <c r="C259" s="7" t="s">
        <v>13</v>
      </c>
      <c r="D259" s="7">
        <v>25</v>
      </c>
      <c r="E259" s="8" t="s">
        <v>398</v>
      </c>
      <c r="F259" s="9" t="s">
        <v>373</v>
      </c>
      <c r="G259" s="9" t="s">
        <v>399</v>
      </c>
      <c r="H259" s="20" t="s">
        <v>1534</v>
      </c>
      <c r="I259" s="9" t="s">
        <v>795</v>
      </c>
      <c r="J259" s="9" t="s">
        <v>722</v>
      </c>
      <c r="K259" s="12">
        <v>27375</v>
      </c>
      <c r="L259" s="10">
        <v>45293</v>
      </c>
      <c r="M259" s="10">
        <v>46387</v>
      </c>
      <c r="N259" s="27">
        <v>618254</v>
      </c>
      <c r="O259" s="28">
        <v>370000</v>
      </c>
      <c r="P259" s="29">
        <f t="shared" si="6"/>
        <v>0.59845953281337438</v>
      </c>
    </row>
    <row r="260" spans="1:16" ht="80.150000000000006" customHeight="1" x14ac:dyDescent="0.35">
      <c r="A260" s="7" t="s">
        <v>12</v>
      </c>
      <c r="B260" s="7">
        <v>1</v>
      </c>
      <c r="C260" s="7" t="s">
        <v>13</v>
      </c>
      <c r="D260" s="7">
        <v>25</v>
      </c>
      <c r="E260" s="8" t="s">
        <v>582</v>
      </c>
      <c r="F260" s="9" t="s">
        <v>1341</v>
      </c>
      <c r="G260" s="9" t="s">
        <v>583</v>
      </c>
      <c r="H260" s="20" t="s">
        <v>1532</v>
      </c>
      <c r="I260" s="9" t="s">
        <v>798</v>
      </c>
      <c r="J260" s="9" t="s">
        <v>701</v>
      </c>
      <c r="K260" s="12">
        <v>14327</v>
      </c>
      <c r="L260" s="10">
        <v>45292</v>
      </c>
      <c r="M260" s="10">
        <v>45657</v>
      </c>
      <c r="N260" s="27">
        <v>276885</v>
      </c>
      <c r="O260" s="28">
        <v>150000</v>
      </c>
      <c r="P260" s="29">
        <f t="shared" si="6"/>
        <v>0.54174115607562712</v>
      </c>
    </row>
    <row r="261" spans="1:16" ht="80.150000000000006" customHeight="1" x14ac:dyDescent="0.35">
      <c r="A261" s="7" t="s">
        <v>12</v>
      </c>
      <c r="B261" s="7">
        <v>1</v>
      </c>
      <c r="C261" s="7" t="s">
        <v>13</v>
      </c>
      <c r="D261" s="7">
        <v>25</v>
      </c>
      <c r="E261" s="8" t="s">
        <v>581</v>
      </c>
      <c r="F261" s="9" t="s">
        <v>17</v>
      </c>
      <c r="G261" s="9" t="s">
        <v>783</v>
      </c>
      <c r="H261" s="20" t="s">
        <v>1535</v>
      </c>
      <c r="I261" s="9" t="s">
        <v>799</v>
      </c>
      <c r="J261" s="9" t="s">
        <v>700</v>
      </c>
      <c r="K261" s="12">
        <v>76540</v>
      </c>
      <c r="L261" s="10">
        <v>45292</v>
      </c>
      <c r="M261" s="10">
        <v>45657</v>
      </c>
      <c r="N261" s="27">
        <v>311990.21000000002</v>
      </c>
      <c r="O261" s="28">
        <v>187194</v>
      </c>
      <c r="P261" s="29">
        <f t="shared" si="6"/>
        <v>0.59999959614117371</v>
      </c>
    </row>
    <row r="262" spans="1:16" ht="80.150000000000006" customHeight="1" x14ac:dyDescent="0.35">
      <c r="A262" s="7" t="s">
        <v>12</v>
      </c>
      <c r="B262" s="7">
        <v>1</v>
      </c>
      <c r="C262" s="7" t="s">
        <v>13</v>
      </c>
      <c r="D262" s="7">
        <v>24</v>
      </c>
      <c r="E262" s="8" t="s">
        <v>923</v>
      </c>
      <c r="F262" s="9" t="s">
        <v>924</v>
      </c>
      <c r="G262" s="9" t="s">
        <v>925</v>
      </c>
      <c r="H262" s="20" t="s">
        <v>1653</v>
      </c>
      <c r="I262" s="9" t="s">
        <v>800</v>
      </c>
      <c r="J262" s="9" t="s">
        <v>712</v>
      </c>
      <c r="K262" s="12">
        <v>14167</v>
      </c>
      <c r="L262" s="10">
        <v>45292</v>
      </c>
      <c r="M262" s="10">
        <v>46752</v>
      </c>
      <c r="N262" s="27">
        <v>745816.77</v>
      </c>
      <c r="O262" s="28">
        <v>447490.06</v>
      </c>
      <c r="P262" s="29">
        <f t="shared" si="6"/>
        <v>0.59999999731837617</v>
      </c>
    </row>
    <row r="263" spans="1:16" ht="80.150000000000006" customHeight="1" x14ac:dyDescent="0.35">
      <c r="A263" s="7" t="s">
        <v>12</v>
      </c>
      <c r="B263" s="7">
        <v>1</v>
      </c>
      <c r="C263" s="7" t="s">
        <v>13</v>
      </c>
      <c r="D263" s="7">
        <v>21</v>
      </c>
      <c r="E263" s="8" t="s">
        <v>920</v>
      </c>
      <c r="F263" s="9" t="s">
        <v>921</v>
      </c>
      <c r="G263" s="9" t="s">
        <v>922</v>
      </c>
      <c r="H263" s="20" t="s">
        <v>1537</v>
      </c>
      <c r="I263" s="9" t="s">
        <v>798</v>
      </c>
      <c r="J263" s="9" t="s">
        <v>703</v>
      </c>
      <c r="K263" s="12" t="s">
        <v>492</v>
      </c>
      <c r="L263" s="10">
        <v>45658</v>
      </c>
      <c r="M263" s="10">
        <v>47177</v>
      </c>
      <c r="N263" s="27">
        <v>5000000</v>
      </c>
      <c r="O263" s="28">
        <v>3000000</v>
      </c>
      <c r="P263" s="29">
        <f t="shared" si="6"/>
        <v>0.6</v>
      </c>
    </row>
    <row r="264" spans="1:16" ht="80.150000000000006" customHeight="1" x14ac:dyDescent="0.35">
      <c r="A264" s="7" t="s">
        <v>12</v>
      </c>
      <c r="B264" s="7">
        <v>1</v>
      </c>
      <c r="C264" s="7" t="s">
        <v>13</v>
      </c>
      <c r="D264" s="7">
        <v>25</v>
      </c>
      <c r="E264" s="8" t="s">
        <v>1340</v>
      </c>
      <c r="F264" s="9" t="s">
        <v>1341</v>
      </c>
      <c r="G264" s="9" t="s">
        <v>15</v>
      </c>
      <c r="H264" s="20" t="s">
        <v>1342</v>
      </c>
      <c r="I264" s="9" t="s">
        <v>798</v>
      </c>
      <c r="J264" s="9" t="s">
        <v>701</v>
      </c>
      <c r="K264" s="12">
        <v>14327</v>
      </c>
      <c r="L264" s="10">
        <v>45658</v>
      </c>
      <c r="M264" s="10">
        <v>46022</v>
      </c>
      <c r="N264" s="27">
        <v>276850</v>
      </c>
      <c r="O264" s="28">
        <v>150000</v>
      </c>
      <c r="P264" s="29">
        <v>0.541809644211667</v>
      </c>
    </row>
    <row r="265" spans="1:16" ht="80.150000000000006" customHeight="1" x14ac:dyDescent="0.35">
      <c r="A265" s="7" t="s">
        <v>12</v>
      </c>
      <c r="B265" s="7">
        <v>1</v>
      </c>
      <c r="C265" s="7" t="s">
        <v>13</v>
      </c>
      <c r="D265" s="7">
        <v>25</v>
      </c>
      <c r="E265" s="8" t="s">
        <v>1920</v>
      </c>
      <c r="F265" s="9" t="s">
        <v>1921</v>
      </c>
      <c r="G265" s="9" t="s">
        <v>1922</v>
      </c>
      <c r="H265" s="20" t="s">
        <v>1923</v>
      </c>
      <c r="I265" s="9" t="s">
        <v>798</v>
      </c>
      <c r="J265" s="9" t="s">
        <v>700</v>
      </c>
      <c r="K265" s="12">
        <v>76540</v>
      </c>
      <c r="L265" s="10">
        <v>45658</v>
      </c>
      <c r="M265" s="10">
        <v>46022</v>
      </c>
      <c r="N265" s="27">
        <v>171762.47</v>
      </c>
      <c r="O265" s="28">
        <v>103057.48</v>
      </c>
      <c r="P265" s="29">
        <v>0.59999998835601276</v>
      </c>
    </row>
    <row r="266" spans="1:16" ht="80.150000000000006" customHeight="1" x14ac:dyDescent="0.35">
      <c r="A266" s="7" t="s">
        <v>12</v>
      </c>
      <c r="B266" s="7">
        <v>1</v>
      </c>
      <c r="C266" s="7" t="s">
        <v>13</v>
      </c>
      <c r="D266" s="7">
        <v>25</v>
      </c>
      <c r="E266" s="8" t="s">
        <v>1996</v>
      </c>
      <c r="F266" s="9" t="s">
        <v>1997</v>
      </c>
      <c r="G266" s="9" t="s">
        <v>1998</v>
      </c>
      <c r="H266" s="20" t="s">
        <v>1999</v>
      </c>
      <c r="I266" s="9" t="s">
        <v>799</v>
      </c>
      <c r="J266" s="9" t="s">
        <v>703</v>
      </c>
      <c r="K266" s="12" t="s">
        <v>492</v>
      </c>
      <c r="L266" s="10">
        <v>46023</v>
      </c>
      <c r="M266" s="10">
        <v>46387</v>
      </c>
      <c r="N266" s="27">
        <v>184524.35</v>
      </c>
      <c r="O266" s="28">
        <v>110714.61</v>
      </c>
      <c r="P266" s="29">
        <v>0.6</v>
      </c>
    </row>
    <row r="267" spans="1:16" ht="80.150000000000006" customHeight="1" x14ac:dyDescent="0.35">
      <c r="A267" s="7" t="s">
        <v>12</v>
      </c>
      <c r="B267" s="7">
        <v>1</v>
      </c>
      <c r="C267" s="7" t="s">
        <v>13</v>
      </c>
      <c r="D267" s="7">
        <v>21</v>
      </c>
      <c r="E267" s="8" t="s">
        <v>2084</v>
      </c>
      <c r="F267" s="9" t="s">
        <v>924</v>
      </c>
      <c r="G267" s="9" t="s">
        <v>2085</v>
      </c>
      <c r="H267" s="20" t="s">
        <v>2086</v>
      </c>
      <c r="I267" s="9" t="s">
        <v>800</v>
      </c>
      <c r="J267" s="9" t="s">
        <v>703</v>
      </c>
      <c r="K267" s="12" t="s">
        <v>492</v>
      </c>
      <c r="L267" s="10">
        <v>45658</v>
      </c>
      <c r="M267" s="10">
        <v>46752</v>
      </c>
      <c r="N267" s="27">
        <v>559340.57999999996</v>
      </c>
      <c r="O267" s="28">
        <v>335604.35</v>
      </c>
      <c r="P267" s="29">
        <v>0.60000000357563898</v>
      </c>
    </row>
    <row r="268" spans="1:16" ht="80.150000000000006" customHeight="1" x14ac:dyDescent="0.35">
      <c r="A268" s="7" t="s">
        <v>12</v>
      </c>
      <c r="B268" s="7">
        <v>1</v>
      </c>
      <c r="C268" s="7" t="s">
        <v>13</v>
      </c>
      <c r="D268" s="7">
        <v>25</v>
      </c>
      <c r="E268" s="8" t="s">
        <v>2081</v>
      </c>
      <c r="F268" s="9" t="s">
        <v>17</v>
      </c>
      <c r="G268" s="9" t="s">
        <v>2082</v>
      </c>
      <c r="H268" s="20" t="s">
        <v>2083</v>
      </c>
      <c r="I268" s="9" t="s">
        <v>799</v>
      </c>
      <c r="J268" s="9" t="s">
        <v>703</v>
      </c>
      <c r="K268" s="12" t="s">
        <v>492</v>
      </c>
      <c r="L268" s="10">
        <v>45658</v>
      </c>
      <c r="M268" s="10">
        <v>46022</v>
      </c>
      <c r="N268" s="27">
        <v>321121.88</v>
      </c>
      <c r="O268" s="28">
        <v>192673.12</v>
      </c>
      <c r="P268" s="29">
        <v>0.59999998131550547</v>
      </c>
    </row>
    <row r="269" spans="1:16" ht="80.150000000000006" customHeight="1" x14ac:dyDescent="0.35">
      <c r="A269" s="7" t="s">
        <v>12</v>
      </c>
      <c r="B269" s="7">
        <v>1</v>
      </c>
      <c r="C269" s="7" t="s">
        <v>13</v>
      </c>
      <c r="D269" s="7">
        <v>25</v>
      </c>
      <c r="E269" s="8" t="s">
        <v>2000</v>
      </c>
      <c r="F269" s="9" t="s">
        <v>2001</v>
      </c>
      <c r="G269" s="9" t="s">
        <v>2002</v>
      </c>
      <c r="H269" s="20" t="s">
        <v>2003</v>
      </c>
      <c r="I269" s="9" t="s">
        <v>798</v>
      </c>
      <c r="J269" s="9" t="s">
        <v>703</v>
      </c>
      <c r="K269" s="12" t="s">
        <v>492</v>
      </c>
      <c r="L269" s="10">
        <v>45809</v>
      </c>
      <c r="M269" s="10">
        <v>46342</v>
      </c>
      <c r="N269" s="27">
        <v>297449.14</v>
      </c>
      <c r="O269" s="28">
        <v>150109</v>
      </c>
      <c r="P269" s="29">
        <v>0.5</v>
      </c>
    </row>
    <row r="270" spans="1:16" ht="80.150000000000006" customHeight="1" x14ac:dyDescent="0.35">
      <c r="A270" s="7" t="s">
        <v>12</v>
      </c>
      <c r="B270" s="7">
        <v>1</v>
      </c>
      <c r="C270" s="7" t="s">
        <v>13</v>
      </c>
      <c r="D270" s="7">
        <v>24</v>
      </c>
      <c r="E270" s="8" t="s">
        <v>2327</v>
      </c>
      <c r="F270" s="9" t="s">
        <v>2367</v>
      </c>
      <c r="G270" s="9" t="s">
        <v>2368</v>
      </c>
      <c r="H270" s="20" t="s">
        <v>2369</v>
      </c>
      <c r="I270" s="9" t="s">
        <v>799</v>
      </c>
      <c r="J270" s="9" t="s">
        <v>2348</v>
      </c>
      <c r="K270" s="12">
        <v>76575</v>
      </c>
      <c r="L270" s="10">
        <v>46023</v>
      </c>
      <c r="M270" s="10">
        <v>47118</v>
      </c>
      <c r="N270" s="27">
        <v>189486.65</v>
      </c>
      <c r="O270" s="28">
        <v>94743.32</v>
      </c>
      <c r="P270" s="29">
        <v>0.49999997361291687</v>
      </c>
    </row>
    <row r="271" spans="1:16" ht="80.150000000000006" customHeight="1" x14ac:dyDescent="0.35">
      <c r="A271" s="7" t="s">
        <v>12</v>
      </c>
      <c r="B271" s="7">
        <v>1</v>
      </c>
      <c r="C271" s="7" t="s">
        <v>13</v>
      </c>
      <c r="D271" s="7">
        <v>24</v>
      </c>
      <c r="E271" s="8" t="s">
        <v>2324</v>
      </c>
      <c r="F271" s="9" t="s">
        <v>2406</v>
      </c>
      <c r="G271" s="9" t="s">
        <v>2365</v>
      </c>
      <c r="H271" s="20" t="s">
        <v>2366</v>
      </c>
      <c r="I271" s="9" t="s">
        <v>799</v>
      </c>
      <c r="J271" s="9" t="s">
        <v>703</v>
      </c>
      <c r="K271" s="12" t="s">
        <v>492</v>
      </c>
      <c r="L271" s="10">
        <v>46023</v>
      </c>
      <c r="M271" s="10">
        <v>47118</v>
      </c>
      <c r="N271" s="27">
        <v>91425</v>
      </c>
      <c r="O271" s="28">
        <v>45712.5</v>
      </c>
      <c r="P271" s="29">
        <v>0.5</v>
      </c>
    </row>
    <row r="272" spans="1:16" ht="80.150000000000006" customHeight="1" x14ac:dyDescent="0.35">
      <c r="A272" s="7" t="s">
        <v>12</v>
      </c>
      <c r="B272" s="7">
        <v>1</v>
      </c>
      <c r="C272" s="7" t="s">
        <v>13</v>
      </c>
      <c r="D272" s="7">
        <v>24</v>
      </c>
      <c r="E272" s="8" t="s">
        <v>2326</v>
      </c>
      <c r="F272" s="9" t="s">
        <v>2288</v>
      </c>
      <c r="G272" s="9" t="s">
        <v>2361</v>
      </c>
      <c r="H272" s="20" t="s">
        <v>2362</v>
      </c>
      <c r="I272" s="9" t="s">
        <v>799</v>
      </c>
      <c r="J272" s="9" t="s">
        <v>701</v>
      </c>
      <c r="K272" s="12">
        <v>14327</v>
      </c>
      <c r="L272" s="10">
        <v>46023</v>
      </c>
      <c r="M272" s="10">
        <v>47118</v>
      </c>
      <c r="N272" s="27">
        <v>743746.4</v>
      </c>
      <c r="O272" s="28">
        <v>371873.2</v>
      </c>
      <c r="P272" s="29">
        <v>0.5</v>
      </c>
    </row>
    <row r="273" spans="1:16" ht="80.150000000000006" customHeight="1" x14ac:dyDescent="0.35">
      <c r="A273" s="7" t="s">
        <v>12</v>
      </c>
      <c r="B273" s="7">
        <v>1</v>
      </c>
      <c r="C273" s="7" t="s">
        <v>13</v>
      </c>
      <c r="D273" s="7">
        <v>24</v>
      </c>
      <c r="E273" s="8" t="s">
        <v>2323</v>
      </c>
      <c r="F273" s="9" t="s">
        <v>2289</v>
      </c>
      <c r="G273" s="9" t="s">
        <v>2364</v>
      </c>
      <c r="H273" s="20" t="s">
        <v>2363</v>
      </c>
      <c r="I273" s="9" t="s">
        <v>799</v>
      </c>
      <c r="J273" s="9" t="s">
        <v>709</v>
      </c>
      <c r="K273" s="12">
        <v>76451</v>
      </c>
      <c r="L273" s="10">
        <v>46023</v>
      </c>
      <c r="M273" s="10">
        <v>47118</v>
      </c>
      <c r="N273" s="27">
        <v>549775.9</v>
      </c>
      <c r="O273" s="28">
        <v>274887.95</v>
      </c>
      <c r="P273" s="29">
        <v>0.5</v>
      </c>
    </row>
    <row r="274" spans="1:16" ht="80.150000000000006" customHeight="1" x14ac:dyDescent="0.35">
      <c r="A274" s="7" t="s">
        <v>12</v>
      </c>
      <c r="B274" s="7">
        <v>1</v>
      </c>
      <c r="C274" s="7" t="s">
        <v>13</v>
      </c>
      <c r="D274" s="7">
        <v>24</v>
      </c>
      <c r="E274" s="8" t="s">
        <v>2322</v>
      </c>
      <c r="F274" s="9" t="s">
        <v>2286</v>
      </c>
      <c r="G274" s="9" t="s">
        <v>2357</v>
      </c>
      <c r="H274" s="20" t="s">
        <v>2358</v>
      </c>
      <c r="I274" s="9" t="s">
        <v>799</v>
      </c>
      <c r="J274" s="9" t="s">
        <v>2348</v>
      </c>
      <c r="K274" s="12">
        <v>76575</v>
      </c>
      <c r="L274" s="10">
        <v>46023</v>
      </c>
      <c r="M274" s="10">
        <v>47118</v>
      </c>
      <c r="N274" s="27">
        <v>443092.7</v>
      </c>
      <c r="O274" s="28">
        <v>221546.35</v>
      </c>
      <c r="P274" s="29">
        <v>0.5</v>
      </c>
    </row>
    <row r="275" spans="1:16" ht="80.150000000000006" customHeight="1" x14ac:dyDescent="0.35">
      <c r="A275" s="7" t="s">
        <v>12</v>
      </c>
      <c r="B275" s="7">
        <v>1</v>
      </c>
      <c r="C275" s="7" t="s">
        <v>13</v>
      </c>
      <c r="D275" s="7">
        <v>24</v>
      </c>
      <c r="E275" s="8" t="s">
        <v>2325</v>
      </c>
      <c r="F275" s="9" t="s">
        <v>2287</v>
      </c>
      <c r="G275" s="9" t="s">
        <v>2359</v>
      </c>
      <c r="H275" s="20" t="s">
        <v>2360</v>
      </c>
      <c r="I275" s="9" t="s">
        <v>799</v>
      </c>
      <c r="J275" s="9" t="s">
        <v>712</v>
      </c>
      <c r="K275" s="12">
        <v>14167</v>
      </c>
      <c r="L275" s="10">
        <v>46023</v>
      </c>
      <c r="M275" s="10">
        <v>47118</v>
      </c>
      <c r="N275" s="27">
        <v>490155.1</v>
      </c>
      <c r="O275" s="28">
        <v>245077.55</v>
      </c>
      <c r="P275" s="29">
        <v>0.5</v>
      </c>
    </row>
    <row r="276" spans="1:16" ht="80.150000000000006" customHeight="1" x14ac:dyDescent="0.35">
      <c r="A276" s="7" t="s">
        <v>12</v>
      </c>
      <c r="B276" s="7">
        <v>1</v>
      </c>
      <c r="C276" s="7" t="s">
        <v>13</v>
      </c>
      <c r="D276" s="7">
        <v>24</v>
      </c>
      <c r="E276" s="8" t="s">
        <v>2333</v>
      </c>
      <c r="F276" s="9" t="s">
        <v>2079</v>
      </c>
      <c r="G276" s="9" t="s">
        <v>2415</v>
      </c>
      <c r="H276" s="20" t="s">
        <v>2416</v>
      </c>
      <c r="I276" s="9" t="s">
        <v>799</v>
      </c>
      <c r="J276" s="9" t="s">
        <v>1094</v>
      </c>
      <c r="K276" s="12">
        <v>76575</v>
      </c>
      <c r="L276" s="10">
        <v>46023</v>
      </c>
      <c r="M276" s="10">
        <v>47118</v>
      </c>
      <c r="N276" s="27">
        <v>1117800</v>
      </c>
      <c r="O276" s="28">
        <v>558900</v>
      </c>
      <c r="P276" s="29">
        <v>0.5</v>
      </c>
    </row>
    <row r="277" spans="1:16" ht="80.150000000000006" customHeight="1" x14ac:dyDescent="0.35">
      <c r="A277" s="7" t="s">
        <v>12</v>
      </c>
      <c r="B277" s="7">
        <v>1</v>
      </c>
      <c r="C277" s="7" t="s">
        <v>13</v>
      </c>
      <c r="D277" s="7">
        <v>21</v>
      </c>
      <c r="E277" s="8" t="s">
        <v>2407</v>
      </c>
      <c r="F277" s="9" t="s">
        <v>2408</v>
      </c>
      <c r="G277" s="9" t="s">
        <v>2409</v>
      </c>
      <c r="H277" s="20" t="s">
        <v>2410</v>
      </c>
      <c r="I277" s="9" t="s">
        <v>799</v>
      </c>
      <c r="J277" s="9" t="s">
        <v>703</v>
      </c>
      <c r="K277" s="12" t="s">
        <v>492</v>
      </c>
      <c r="L277" s="10">
        <v>46139</v>
      </c>
      <c r="M277" s="10">
        <v>47290</v>
      </c>
      <c r="N277" s="27">
        <v>2257666</v>
      </c>
      <c r="O277" s="28">
        <v>1300000</v>
      </c>
      <c r="P277" s="29">
        <v>0.57581590899628199</v>
      </c>
    </row>
    <row r="278" spans="1:16" ht="80.150000000000006" customHeight="1" x14ac:dyDescent="0.35">
      <c r="A278" s="7" t="s">
        <v>12</v>
      </c>
      <c r="B278" s="7">
        <v>1</v>
      </c>
      <c r="C278" s="7" t="s">
        <v>13</v>
      </c>
      <c r="D278" s="7">
        <v>21</v>
      </c>
      <c r="E278" s="8" t="s">
        <v>2411</v>
      </c>
      <c r="F278" s="9" t="s">
        <v>2412</v>
      </c>
      <c r="G278" s="9" t="s">
        <v>2413</v>
      </c>
      <c r="H278" s="20" t="s">
        <v>2414</v>
      </c>
      <c r="I278" s="9" t="s">
        <v>799</v>
      </c>
      <c r="J278" s="9" t="s">
        <v>703</v>
      </c>
      <c r="K278" s="12" t="s">
        <v>492</v>
      </c>
      <c r="L278" s="10">
        <v>46139</v>
      </c>
      <c r="M278" s="10">
        <v>47290</v>
      </c>
      <c r="N278" s="27">
        <v>3316960</v>
      </c>
      <c r="O278" s="28">
        <v>1990176</v>
      </c>
      <c r="P278" s="29">
        <v>0.6</v>
      </c>
    </row>
    <row r="279" spans="1:16" ht="80.150000000000006" customHeight="1" x14ac:dyDescent="0.35">
      <c r="A279" s="7" t="s">
        <v>12</v>
      </c>
      <c r="B279" s="7">
        <v>1</v>
      </c>
      <c r="C279" s="7" t="s">
        <v>13</v>
      </c>
      <c r="D279" s="7">
        <v>21</v>
      </c>
      <c r="E279" s="8" t="s">
        <v>271</v>
      </c>
      <c r="F279" s="9" t="s">
        <v>821</v>
      </c>
      <c r="G279" s="9" t="s">
        <v>275</v>
      </c>
      <c r="H279" s="20" t="s">
        <v>1654</v>
      </c>
      <c r="I279" s="9" t="s">
        <v>795</v>
      </c>
      <c r="J279" s="9" t="s">
        <v>703</v>
      </c>
      <c r="K279" s="12" t="s">
        <v>492</v>
      </c>
      <c r="L279" s="10">
        <v>45292</v>
      </c>
      <c r="M279" s="10">
        <v>47483</v>
      </c>
      <c r="N279" s="27">
        <v>5000000</v>
      </c>
      <c r="O279" s="28">
        <v>3000000</v>
      </c>
      <c r="P279" s="29">
        <f t="shared" ref="P279:P287" si="7">O279/N279</f>
        <v>0.6</v>
      </c>
    </row>
    <row r="280" spans="1:16" ht="80.150000000000006" customHeight="1" x14ac:dyDescent="0.35">
      <c r="A280" s="7" t="s">
        <v>12</v>
      </c>
      <c r="B280" s="7">
        <v>1</v>
      </c>
      <c r="C280" s="7" t="s">
        <v>13</v>
      </c>
      <c r="D280" s="7">
        <v>21</v>
      </c>
      <c r="E280" s="8" t="s">
        <v>272</v>
      </c>
      <c r="F280" s="9" t="s">
        <v>821</v>
      </c>
      <c r="G280" s="9" t="s">
        <v>274</v>
      </c>
      <c r="H280" s="20" t="s">
        <v>1655</v>
      </c>
      <c r="I280" s="9" t="s">
        <v>795</v>
      </c>
      <c r="J280" s="9" t="s">
        <v>703</v>
      </c>
      <c r="K280" s="12" t="s">
        <v>492</v>
      </c>
      <c r="L280" s="10">
        <v>45292</v>
      </c>
      <c r="M280" s="10">
        <v>47483</v>
      </c>
      <c r="N280" s="27">
        <v>8350000</v>
      </c>
      <c r="O280" s="28">
        <v>5000000</v>
      </c>
      <c r="P280" s="29">
        <f t="shared" si="7"/>
        <v>0.59880239520958078</v>
      </c>
    </row>
    <row r="281" spans="1:16" ht="80.150000000000006" customHeight="1" x14ac:dyDescent="0.35">
      <c r="A281" s="7" t="s">
        <v>12</v>
      </c>
      <c r="B281" s="7">
        <v>1</v>
      </c>
      <c r="C281" s="7" t="s">
        <v>13</v>
      </c>
      <c r="D281" s="7">
        <v>21</v>
      </c>
      <c r="E281" s="8" t="s">
        <v>820</v>
      </c>
      <c r="F281" s="9" t="s">
        <v>821</v>
      </c>
      <c r="G281" s="9" t="s">
        <v>822</v>
      </c>
      <c r="H281" s="20" t="s">
        <v>1536</v>
      </c>
      <c r="I281" s="9" t="s">
        <v>795</v>
      </c>
      <c r="J281" s="9" t="s">
        <v>703</v>
      </c>
      <c r="K281" s="12" t="s">
        <v>492</v>
      </c>
      <c r="L281" s="10">
        <v>45658</v>
      </c>
      <c r="M281" s="10">
        <v>46752</v>
      </c>
      <c r="N281" s="27">
        <v>6700000</v>
      </c>
      <c r="O281" s="28">
        <v>4000000</v>
      </c>
      <c r="P281" s="29">
        <f t="shared" si="7"/>
        <v>0.59701492537313428</v>
      </c>
    </row>
    <row r="282" spans="1:16" ht="80.150000000000006" customHeight="1" x14ac:dyDescent="0.35">
      <c r="A282" s="7" t="s">
        <v>12</v>
      </c>
      <c r="B282" s="7">
        <v>2</v>
      </c>
      <c r="C282" s="7" t="s">
        <v>456</v>
      </c>
      <c r="D282" s="7">
        <v>42</v>
      </c>
      <c r="E282" s="8" t="s">
        <v>463</v>
      </c>
      <c r="F282" s="9" t="s">
        <v>464</v>
      </c>
      <c r="G282" s="9" t="s">
        <v>465</v>
      </c>
      <c r="H282" s="20" t="s">
        <v>1363</v>
      </c>
      <c r="I282" s="9" t="s">
        <v>798</v>
      </c>
      <c r="J282" s="9" t="s">
        <v>698</v>
      </c>
      <c r="K282" s="12" t="s">
        <v>492</v>
      </c>
      <c r="L282" s="10">
        <v>44361</v>
      </c>
      <c r="M282" s="10">
        <v>45565</v>
      </c>
      <c r="N282" s="27">
        <v>749223</v>
      </c>
      <c r="O282" s="28">
        <v>262228.05</v>
      </c>
      <c r="P282" s="29">
        <f t="shared" si="7"/>
        <v>0.35</v>
      </c>
    </row>
    <row r="283" spans="1:16" ht="80.150000000000006" customHeight="1" x14ac:dyDescent="0.35">
      <c r="A283" s="7" t="s">
        <v>12</v>
      </c>
      <c r="B283" s="7">
        <v>2</v>
      </c>
      <c r="C283" s="7" t="s">
        <v>456</v>
      </c>
      <c r="D283" s="7">
        <v>42</v>
      </c>
      <c r="E283" s="8" t="s">
        <v>460</v>
      </c>
      <c r="F283" s="9" t="s">
        <v>461</v>
      </c>
      <c r="G283" s="9" t="s">
        <v>462</v>
      </c>
      <c r="H283" s="20" t="s">
        <v>1364</v>
      </c>
      <c r="I283" s="9" t="s">
        <v>798</v>
      </c>
      <c r="J283" s="9" t="s">
        <v>789</v>
      </c>
      <c r="K283" s="12">
        <v>76681</v>
      </c>
      <c r="L283" s="10">
        <v>44875</v>
      </c>
      <c r="M283" s="10">
        <v>45531</v>
      </c>
      <c r="N283" s="27">
        <v>958176</v>
      </c>
      <c r="O283" s="28">
        <v>335361.59999999998</v>
      </c>
      <c r="P283" s="29">
        <v>0.35</v>
      </c>
    </row>
    <row r="284" spans="1:16" ht="80.150000000000006" customHeight="1" x14ac:dyDescent="0.35">
      <c r="A284" s="7" t="s">
        <v>12</v>
      </c>
      <c r="B284" s="7">
        <v>2</v>
      </c>
      <c r="C284" s="7" t="s">
        <v>456</v>
      </c>
      <c r="D284" s="7">
        <v>42</v>
      </c>
      <c r="E284" s="8" t="s">
        <v>584</v>
      </c>
      <c r="F284" s="9" t="s">
        <v>585</v>
      </c>
      <c r="G284" s="9" t="s">
        <v>586</v>
      </c>
      <c r="H284" s="20" t="s">
        <v>1365</v>
      </c>
      <c r="I284" s="9" t="s">
        <v>800</v>
      </c>
      <c r="J284" s="9" t="s">
        <v>702</v>
      </c>
      <c r="K284" s="12">
        <v>50025</v>
      </c>
      <c r="L284" s="10">
        <v>44396</v>
      </c>
      <c r="M284" s="10">
        <v>45657</v>
      </c>
      <c r="N284" s="27">
        <v>339354</v>
      </c>
      <c r="O284" s="28">
        <v>169677</v>
      </c>
      <c r="P284" s="29">
        <v>0.5</v>
      </c>
    </row>
    <row r="285" spans="1:16" ht="80.150000000000006" customHeight="1" x14ac:dyDescent="0.35">
      <c r="A285" s="7" t="s">
        <v>12</v>
      </c>
      <c r="B285" s="7">
        <v>2</v>
      </c>
      <c r="C285" s="7" t="s">
        <v>456</v>
      </c>
      <c r="D285" s="7">
        <v>42</v>
      </c>
      <c r="E285" s="8" t="s">
        <v>466</v>
      </c>
      <c r="F285" s="9" t="s">
        <v>464</v>
      </c>
      <c r="G285" s="9" t="s">
        <v>467</v>
      </c>
      <c r="H285" s="20" t="s">
        <v>1366</v>
      </c>
      <c r="I285" s="9" t="s">
        <v>798</v>
      </c>
      <c r="J285" s="9" t="s">
        <v>1265</v>
      </c>
      <c r="K285" s="12">
        <v>50015</v>
      </c>
      <c r="L285" s="10">
        <v>44564</v>
      </c>
      <c r="M285" s="10">
        <v>45748</v>
      </c>
      <c r="N285" s="27">
        <v>332988</v>
      </c>
      <c r="O285" s="28">
        <v>116545.8</v>
      </c>
      <c r="P285" s="29">
        <v>0.35000000000000003</v>
      </c>
    </row>
    <row r="286" spans="1:16" ht="80.150000000000006" customHeight="1" x14ac:dyDescent="0.35">
      <c r="A286" s="7" t="s">
        <v>12</v>
      </c>
      <c r="B286" s="7">
        <v>2</v>
      </c>
      <c r="C286" s="7" t="s">
        <v>456</v>
      </c>
      <c r="D286" s="7">
        <v>42</v>
      </c>
      <c r="E286" s="8" t="s">
        <v>930</v>
      </c>
      <c r="F286" s="9" t="s">
        <v>588</v>
      </c>
      <c r="G286" s="9" t="s">
        <v>931</v>
      </c>
      <c r="H286" s="20" t="s">
        <v>1367</v>
      </c>
      <c r="I286" s="9" t="s">
        <v>800</v>
      </c>
      <c r="J286" s="9" t="s">
        <v>700</v>
      </c>
      <c r="K286" s="12">
        <v>76540</v>
      </c>
      <c r="L286" s="10">
        <v>45184</v>
      </c>
      <c r="M286" s="10">
        <v>45838</v>
      </c>
      <c r="N286" s="27">
        <v>3353616</v>
      </c>
      <c r="O286" s="28">
        <v>1173765.5999999999</v>
      </c>
      <c r="P286" s="29">
        <f t="shared" si="7"/>
        <v>0.35</v>
      </c>
    </row>
    <row r="287" spans="1:16" ht="80.150000000000006" customHeight="1" x14ac:dyDescent="0.35">
      <c r="A287" s="7" t="s">
        <v>12</v>
      </c>
      <c r="B287" s="7">
        <v>2</v>
      </c>
      <c r="C287" s="7" t="s">
        <v>456</v>
      </c>
      <c r="D287" s="7">
        <v>42</v>
      </c>
      <c r="E287" s="8" t="s">
        <v>587</v>
      </c>
      <c r="F287" s="9" t="s">
        <v>588</v>
      </c>
      <c r="G287" s="9" t="s">
        <v>589</v>
      </c>
      <c r="H287" s="20" t="s">
        <v>1368</v>
      </c>
      <c r="I287" s="9" t="s">
        <v>800</v>
      </c>
      <c r="J287" s="9" t="s">
        <v>700</v>
      </c>
      <c r="K287" s="12">
        <v>76540</v>
      </c>
      <c r="L287" s="10">
        <v>45013</v>
      </c>
      <c r="M287" s="10">
        <v>45656</v>
      </c>
      <c r="N287" s="27">
        <v>718632</v>
      </c>
      <c r="O287" s="28">
        <v>251521.2</v>
      </c>
      <c r="P287" s="29">
        <f t="shared" si="7"/>
        <v>0.35000000000000003</v>
      </c>
    </row>
    <row r="288" spans="1:16" ht="80.150000000000006" customHeight="1" x14ac:dyDescent="0.35">
      <c r="A288" s="7" t="s">
        <v>12</v>
      </c>
      <c r="B288" s="7">
        <v>2</v>
      </c>
      <c r="C288" s="7" t="s">
        <v>456</v>
      </c>
      <c r="D288" s="7">
        <v>42</v>
      </c>
      <c r="E288" s="8" t="s">
        <v>2290</v>
      </c>
      <c r="F288" s="9" t="s">
        <v>588</v>
      </c>
      <c r="G288" s="9" t="s">
        <v>2422</v>
      </c>
      <c r="H288" s="20" t="s">
        <v>2423</v>
      </c>
      <c r="I288" s="9" t="s">
        <v>800</v>
      </c>
      <c r="J288" s="9" t="s">
        <v>700</v>
      </c>
      <c r="K288" s="12">
        <v>76540</v>
      </c>
      <c r="L288" s="10">
        <v>45639</v>
      </c>
      <c r="M288" s="10">
        <v>46752</v>
      </c>
      <c r="N288" s="27">
        <v>2962176</v>
      </c>
      <c r="O288" s="28">
        <v>1036761.6</v>
      </c>
      <c r="P288" s="29">
        <v>0.35</v>
      </c>
    </row>
    <row r="289" spans="1:16" ht="80.150000000000006" customHeight="1" x14ac:dyDescent="0.35">
      <c r="A289" s="7" t="s">
        <v>12</v>
      </c>
      <c r="B289" s="7">
        <v>2</v>
      </c>
      <c r="C289" s="7" t="s">
        <v>456</v>
      </c>
      <c r="D289" s="7">
        <v>42</v>
      </c>
      <c r="E289" s="8" t="s">
        <v>934</v>
      </c>
      <c r="F289" s="9" t="s">
        <v>935</v>
      </c>
      <c r="G289" s="9" t="s">
        <v>936</v>
      </c>
      <c r="H289" s="20" t="s">
        <v>1369</v>
      </c>
      <c r="I289" s="9" t="s">
        <v>795</v>
      </c>
      <c r="J289" s="9" t="s">
        <v>956</v>
      </c>
      <c r="K289" s="12">
        <v>50218</v>
      </c>
      <c r="L289" s="10">
        <v>44385</v>
      </c>
      <c r="M289" s="10">
        <v>45657</v>
      </c>
      <c r="N289" s="27">
        <v>254277.6</v>
      </c>
      <c r="O289" s="28">
        <v>79323.06</v>
      </c>
      <c r="P289" s="29">
        <f t="shared" ref="P289:P295" si="8">O289/N289</f>
        <v>0.31195457248298708</v>
      </c>
    </row>
    <row r="290" spans="1:16" ht="80.150000000000006" customHeight="1" x14ac:dyDescent="0.35">
      <c r="A290" s="7" t="s">
        <v>12</v>
      </c>
      <c r="B290" s="7">
        <v>2</v>
      </c>
      <c r="C290" s="7" t="s">
        <v>456</v>
      </c>
      <c r="D290" s="7">
        <v>42</v>
      </c>
      <c r="E290" s="8" t="s">
        <v>596</v>
      </c>
      <c r="F290" s="9" t="s">
        <v>591</v>
      </c>
      <c r="G290" s="9" t="s">
        <v>597</v>
      </c>
      <c r="H290" s="20" t="s">
        <v>1370</v>
      </c>
      <c r="I290" s="9" t="s">
        <v>800</v>
      </c>
      <c r="J290" s="9" t="s">
        <v>730</v>
      </c>
      <c r="K290" s="12">
        <v>76035</v>
      </c>
      <c r="L290" s="10">
        <v>44690</v>
      </c>
      <c r="M290" s="10">
        <v>45777</v>
      </c>
      <c r="N290" s="27">
        <v>416235</v>
      </c>
      <c r="O290" s="28">
        <v>187305.75</v>
      </c>
      <c r="P290" s="29">
        <f t="shared" si="8"/>
        <v>0.45</v>
      </c>
    </row>
    <row r="291" spans="1:16" ht="80.150000000000006" customHeight="1" x14ac:dyDescent="0.35">
      <c r="A291" s="7" t="s">
        <v>12</v>
      </c>
      <c r="B291" s="7">
        <v>2</v>
      </c>
      <c r="C291" s="7" t="s">
        <v>456</v>
      </c>
      <c r="D291" s="7">
        <v>42</v>
      </c>
      <c r="E291" s="8" t="s">
        <v>829</v>
      </c>
      <c r="F291" s="9" t="s">
        <v>830</v>
      </c>
      <c r="G291" s="9" t="s">
        <v>835</v>
      </c>
      <c r="H291" s="20" t="s">
        <v>1371</v>
      </c>
      <c r="I291" s="9" t="s">
        <v>800</v>
      </c>
      <c r="J291" s="9" t="s">
        <v>836</v>
      </c>
      <c r="K291" s="12">
        <v>76709</v>
      </c>
      <c r="L291" s="10">
        <v>44924</v>
      </c>
      <c r="M291" s="10">
        <v>45776</v>
      </c>
      <c r="N291" s="27">
        <v>1996200</v>
      </c>
      <c r="O291" s="28">
        <v>698670</v>
      </c>
      <c r="P291" s="29">
        <f t="shared" si="8"/>
        <v>0.35</v>
      </c>
    </row>
    <row r="292" spans="1:16" ht="80.150000000000006" customHeight="1" x14ac:dyDescent="0.35">
      <c r="A292" s="7" t="s">
        <v>12</v>
      </c>
      <c r="B292" s="7">
        <v>2</v>
      </c>
      <c r="C292" s="7" t="s">
        <v>456</v>
      </c>
      <c r="D292" s="7">
        <v>42</v>
      </c>
      <c r="E292" s="8" t="s">
        <v>590</v>
      </c>
      <c r="F292" s="9" t="s">
        <v>591</v>
      </c>
      <c r="G292" s="9" t="s">
        <v>592</v>
      </c>
      <c r="H292" s="20" t="s">
        <v>1372</v>
      </c>
      <c r="I292" s="9" t="s">
        <v>800</v>
      </c>
      <c r="J292" s="9" t="s">
        <v>731</v>
      </c>
      <c r="K292" s="12">
        <v>76255</v>
      </c>
      <c r="L292" s="10">
        <v>44683</v>
      </c>
      <c r="M292" s="10">
        <v>45810</v>
      </c>
      <c r="N292" s="27">
        <v>479088</v>
      </c>
      <c r="O292" s="28">
        <v>167680.79999999999</v>
      </c>
      <c r="P292" s="29">
        <f t="shared" si="8"/>
        <v>0.35</v>
      </c>
    </row>
    <row r="293" spans="1:16" ht="80.150000000000006" customHeight="1" x14ac:dyDescent="0.35">
      <c r="A293" s="7" t="s">
        <v>12</v>
      </c>
      <c r="B293" s="7">
        <v>2</v>
      </c>
      <c r="C293" s="7" t="s">
        <v>456</v>
      </c>
      <c r="D293" s="7">
        <v>42</v>
      </c>
      <c r="E293" s="8" t="s">
        <v>926</v>
      </c>
      <c r="F293" s="9" t="s">
        <v>591</v>
      </c>
      <c r="G293" s="9" t="s">
        <v>927</v>
      </c>
      <c r="H293" s="20" t="s">
        <v>1373</v>
      </c>
      <c r="I293" s="9" t="s">
        <v>800</v>
      </c>
      <c r="J293" s="9" t="s">
        <v>955</v>
      </c>
      <c r="K293" s="12">
        <v>76447</v>
      </c>
      <c r="L293" s="10">
        <v>45081</v>
      </c>
      <c r="M293" s="10">
        <v>45836</v>
      </c>
      <c r="N293" s="27">
        <v>1916352</v>
      </c>
      <c r="O293" s="28">
        <v>670723.19999999995</v>
      </c>
      <c r="P293" s="29">
        <f t="shared" si="8"/>
        <v>0.35</v>
      </c>
    </row>
    <row r="294" spans="1:16" ht="80.150000000000006" customHeight="1" x14ac:dyDescent="0.35">
      <c r="A294" s="7" t="s">
        <v>12</v>
      </c>
      <c r="B294" s="7">
        <v>2</v>
      </c>
      <c r="C294" s="7" t="s">
        <v>456</v>
      </c>
      <c r="D294" s="7">
        <v>42</v>
      </c>
      <c r="E294" s="8" t="s">
        <v>825</v>
      </c>
      <c r="F294" s="9" t="s">
        <v>826</v>
      </c>
      <c r="G294" s="9" t="s">
        <v>833</v>
      </c>
      <c r="H294" s="20" t="s">
        <v>1374</v>
      </c>
      <c r="I294" s="9" t="s">
        <v>798</v>
      </c>
      <c r="J294" s="9" t="s">
        <v>704</v>
      </c>
      <c r="K294" s="12">
        <v>14118</v>
      </c>
      <c r="L294" s="10">
        <v>44652</v>
      </c>
      <c r="M294" s="10">
        <v>45657</v>
      </c>
      <c r="N294" s="27">
        <v>1497150</v>
      </c>
      <c r="O294" s="28">
        <v>524002.5</v>
      </c>
      <c r="P294" s="29">
        <f t="shared" si="8"/>
        <v>0.35</v>
      </c>
    </row>
    <row r="295" spans="1:16" ht="80.150000000000006" customHeight="1" x14ac:dyDescent="0.35">
      <c r="A295" s="7" t="s">
        <v>12</v>
      </c>
      <c r="B295" s="7">
        <v>2</v>
      </c>
      <c r="C295" s="7" t="s">
        <v>456</v>
      </c>
      <c r="D295" s="7">
        <v>42</v>
      </c>
      <c r="E295" s="8" t="s">
        <v>605</v>
      </c>
      <c r="F295" s="9" t="s">
        <v>606</v>
      </c>
      <c r="G295" s="9" t="s">
        <v>607</v>
      </c>
      <c r="H295" s="20" t="s">
        <v>1375</v>
      </c>
      <c r="I295" s="9" t="s">
        <v>798</v>
      </c>
      <c r="J295" s="9" t="s">
        <v>720</v>
      </c>
      <c r="K295" s="12">
        <v>76231</v>
      </c>
      <c r="L295" s="10">
        <v>44473</v>
      </c>
      <c r="M295" s="10">
        <v>45747</v>
      </c>
      <c r="N295" s="27">
        <v>1257606</v>
      </c>
      <c r="O295" s="28">
        <v>440162.1</v>
      </c>
      <c r="P295" s="29">
        <f t="shared" si="8"/>
        <v>0.35</v>
      </c>
    </row>
    <row r="296" spans="1:16" ht="80.150000000000006" customHeight="1" x14ac:dyDescent="0.35">
      <c r="A296" s="7" t="s">
        <v>12</v>
      </c>
      <c r="B296" s="7">
        <v>2</v>
      </c>
      <c r="C296" s="7" t="s">
        <v>456</v>
      </c>
      <c r="D296" s="7">
        <v>42</v>
      </c>
      <c r="E296" s="8" t="s">
        <v>1838</v>
      </c>
      <c r="F296" s="9" t="s">
        <v>588</v>
      </c>
      <c r="G296" s="9" t="s">
        <v>1839</v>
      </c>
      <c r="H296" s="20" t="s">
        <v>1840</v>
      </c>
      <c r="I296" s="9" t="s">
        <v>800</v>
      </c>
      <c r="J296" s="9" t="s">
        <v>700</v>
      </c>
      <c r="K296" s="12">
        <v>76540</v>
      </c>
      <c r="L296" s="10">
        <v>45335</v>
      </c>
      <c r="M296" s="10">
        <v>46568</v>
      </c>
      <c r="N296" s="27">
        <v>406260</v>
      </c>
      <c r="O296" s="28">
        <v>142191</v>
      </c>
      <c r="P296" s="29">
        <v>0.35</v>
      </c>
    </row>
    <row r="297" spans="1:16" ht="80.150000000000006" customHeight="1" x14ac:dyDescent="0.35">
      <c r="A297" s="7" t="s">
        <v>12</v>
      </c>
      <c r="B297" s="7">
        <v>2</v>
      </c>
      <c r="C297" s="7" t="s">
        <v>456</v>
      </c>
      <c r="D297" s="7">
        <v>42</v>
      </c>
      <c r="E297" s="8" t="s">
        <v>600</v>
      </c>
      <c r="F297" s="9" t="s">
        <v>601</v>
      </c>
      <c r="G297" s="9" t="s">
        <v>602</v>
      </c>
      <c r="H297" s="20" t="s">
        <v>1376</v>
      </c>
      <c r="I297" s="9" t="s">
        <v>798</v>
      </c>
      <c r="J297" s="9" t="s">
        <v>745</v>
      </c>
      <c r="K297" s="12">
        <v>50147</v>
      </c>
      <c r="L297" s="10">
        <v>45194</v>
      </c>
      <c r="M297" s="10">
        <v>45869</v>
      </c>
      <c r="N297" s="27">
        <v>1297530</v>
      </c>
      <c r="O297" s="28">
        <v>454135.5</v>
      </c>
      <c r="P297" s="29">
        <f t="shared" ref="P297:P303" si="9">O297/N297</f>
        <v>0.35</v>
      </c>
    </row>
    <row r="298" spans="1:16" ht="80.150000000000006" customHeight="1" x14ac:dyDescent="0.35">
      <c r="A298" s="7" t="s">
        <v>12</v>
      </c>
      <c r="B298" s="7">
        <v>2</v>
      </c>
      <c r="C298" s="7" t="s">
        <v>456</v>
      </c>
      <c r="D298" s="7">
        <v>42</v>
      </c>
      <c r="E298" s="8" t="s">
        <v>603</v>
      </c>
      <c r="F298" s="9" t="s">
        <v>601</v>
      </c>
      <c r="G298" s="9" t="s">
        <v>604</v>
      </c>
      <c r="H298" s="20" t="s">
        <v>1377</v>
      </c>
      <c r="I298" s="9" t="s">
        <v>798</v>
      </c>
      <c r="J298" s="9" t="s">
        <v>745</v>
      </c>
      <c r="K298" s="12">
        <v>50147</v>
      </c>
      <c r="L298" s="10">
        <v>45194</v>
      </c>
      <c r="M298" s="10">
        <v>45869</v>
      </c>
      <c r="N298" s="27">
        <v>678708</v>
      </c>
      <c r="O298" s="28">
        <v>237547.8</v>
      </c>
      <c r="P298" s="29">
        <f t="shared" si="9"/>
        <v>0.35</v>
      </c>
    </row>
    <row r="299" spans="1:16" ht="80.150000000000006" customHeight="1" x14ac:dyDescent="0.35">
      <c r="A299" s="7" t="s">
        <v>12</v>
      </c>
      <c r="B299" s="7">
        <v>2</v>
      </c>
      <c r="C299" s="7" t="s">
        <v>456</v>
      </c>
      <c r="D299" s="7">
        <v>42</v>
      </c>
      <c r="E299" s="8" t="s">
        <v>608</v>
      </c>
      <c r="F299" s="9" t="s">
        <v>606</v>
      </c>
      <c r="G299" s="9" t="s">
        <v>609</v>
      </c>
      <c r="H299" s="20" t="s">
        <v>1378</v>
      </c>
      <c r="I299" s="9" t="s">
        <v>800</v>
      </c>
      <c r="J299" s="9" t="s">
        <v>755</v>
      </c>
      <c r="K299" s="12">
        <v>76178</v>
      </c>
      <c r="L299" s="10">
        <v>44546</v>
      </c>
      <c r="M299" s="10">
        <v>45747</v>
      </c>
      <c r="N299" s="27">
        <v>818442</v>
      </c>
      <c r="O299" s="28">
        <v>286454.7</v>
      </c>
      <c r="P299" s="29">
        <f t="shared" si="9"/>
        <v>0.35000000000000003</v>
      </c>
    </row>
    <row r="300" spans="1:16" ht="80.150000000000006" customHeight="1" x14ac:dyDescent="0.35">
      <c r="A300" s="7" t="s">
        <v>12</v>
      </c>
      <c r="B300" s="7">
        <v>2</v>
      </c>
      <c r="C300" s="7" t="s">
        <v>456</v>
      </c>
      <c r="D300" s="7">
        <v>42</v>
      </c>
      <c r="E300" s="8" t="s">
        <v>937</v>
      </c>
      <c r="F300" s="9" t="s">
        <v>938</v>
      </c>
      <c r="G300" s="9" t="s">
        <v>939</v>
      </c>
      <c r="H300" s="20" t="s">
        <v>1379</v>
      </c>
      <c r="I300" s="9" t="s">
        <v>795</v>
      </c>
      <c r="J300" s="9" t="s">
        <v>753</v>
      </c>
      <c r="K300" s="12">
        <v>76384</v>
      </c>
      <c r="L300" s="10">
        <v>44197</v>
      </c>
      <c r="M300" s="10">
        <v>45657</v>
      </c>
      <c r="N300" s="27">
        <v>398017.02</v>
      </c>
      <c r="O300" s="28">
        <v>147686.76999999999</v>
      </c>
      <c r="P300" s="29">
        <f t="shared" si="9"/>
        <v>0.37105641864259969</v>
      </c>
    </row>
    <row r="301" spans="1:16" ht="80.150000000000006" customHeight="1" x14ac:dyDescent="0.35">
      <c r="A301" s="7" t="s">
        <v>12</v>
      </c>
      <c r="B301" s="7">
        <v>2</v>
      </c>
      <c r="C301" s="7" t="s">
        <v>456</v>
      </c>
      <c r="D301" s="7">
        <v>42</v>
      </c>
      <c r="E301" s="8" t="s">
        <v>823</v>
      </c>
      <c r="F301" s="9" t="s">
        <v>824</v>
      </c>
      <c r="G301" s="9" t="s">
        <v>831</v>
      </c>
      <c r="H301" s="20" t="s">
        <v>1380</v>
      </c>
      <c r="I301" s="9" t="s">
        <v>798</v>
      </c>
      <c r="J301" s="9" t="s">
        <v>832</v>
      </c>
      <c r="K301" s="12">
        <v>76231</v>
      </c>
      <c r="L301" s="10">
        <v>44627</v>
      </c>
      <c r="M301" s="10">
        <v>45747</v>
      </c>
      <c r="N301" s="27">
        <v>1497150</v>
      </c>
      <c r="O301" s="28">
        <v>524002.5</v>
      </c>
      <c r="P301" s="29">
        <f t="shared" si="9"/>
        <v>0.35</v>
      </c>
    </row>
    <row r="302" spans="1:16" ht="80.150000000000006" customHeight="1" x14ac:dyDescent="0.35">
      <c r="A302" s="7" t="s">
        <v>12</v>
      </c>
      <c r="B302" s="7">
        <v>2</v>
      </c>
      <c r="C302" s="7" t="s">
        <v>456</v>
      </c>
      <c r="D302" s="7">
        <v>42</v>
      </c>
      <c r="E302" s="8" t="s">
        <v>940</v>
      </c>
      <c r="F302" s="9" t="s">
        <v>941</v>
      </c>
      <c r="G302" s="9" t="s">
        <v>942</v>
      </c>
      <c r="H302" s="20" t="s">
        <v>1381</v>
      </c>
      <c r="I302" s="9" t="s">
        <v>795</v>
      </c>
      <c r="J302" s="9" t="s">
        <v>745</v>
      </c>
      <c r="K302" s="12">
        <v>50147</v>
      </c>
      <c r="L302" s="10">
        <v>44263</v>
      </c>
      <c r="M302" s="10">
        <v>45657</v>
      </c>
      <c r="N302" s="27">
        <v>375294.42</v>
      </c>
      <c r="O302" s="28">
        <v>107073.59</v>
      </c>
      <c r="P302" s="29">
        <f t="shared" si="9"/>
        <v>0.28530557422090103</v>
      </c>
    </row>
    <row r="303" spans="1:16" ht="80.150000000000006" customHeight="1" x14ac:dyDescent="0.35">
      <c r="A303" s="7" t="s">
        <v>12</v>
      </c>
      <c r="B303" s="7">
        <v>2</v>
      </c>
      <c r="C303" s="7" t="s">
        <v>456</v>
      </c>
      <c r="D303" s="7">
        <v>42</v>
      </c>
      <c r="E303" s="8" t="s">
        <v>457</v>
      </c>
      <c r="F303" s="9" t="s">
        <v>458</v>
      </c>
      <c r="G303" s="9" t="s">
        <v>459</v>
      </c>
      <c r="H303" s="20" t="s">
        <v>1382</v>
      </c>
      <c r="I303" s="9" t="s">
        <v>800</v>
      </c>
      <c r="J303" s="9" t="s">
        <v>707</v>
      </c>
      <c r="K303" s="12">
        <v>76127</v>
      </c>
      <c r="L303" s="10">
        <v>44596</v>
      </c>
      <c r="M303" s="10">
        <v>45465</v>
      </c>
      <c r="N303" s="27">
        <v>758556</v>
      </c>
      <c r="O303" s="28">
        <v>265494.59999999998</v>
      </c>
      <c r="P303" s="29">
        <f t="shared" si="9"/>
        <v>0.35</v>
      </c>
    </row>
    <row r="304" spans="1:16" ht="80.150000000000006" customHeight="1" x14ac:dyDescent="0.35">
      <c r="A304" s="7" t="s">
        <v>12</v>
      </c>
      <c r="B304" s="7">
        <v>2</v>
      </c>
      <c r="C304" s="7" t="s">
        <v>456</v>
      </c>
      <c r="D304" s="7">
        <v>42</v>
      </c>
      <c r="E304" s="8" t="s">
        <v>2291</v>
      </c>
      <c r="F304" s="9" t="s">
        <v>828</v>
      </c>
      <c r="G304" s="9" t="s">
        <v>2528</v>
      </c>
      <c r="H304" s="20" t="s">
        <v>2533</v>
      </c>
      <c r="I304" s="9" t="s">
        <v>798</v>
      </c>
      <c r="J304" s="9" t="s">
        <v>2536</v>
      </c>
      <c r="K304" s="12">
        <v>76540</v>
      </c>
      <c r="L304" s="10">
        <v>45383</v>
      </c>
      <c r="M304" s="10">
        <v>47542</v>
      </c>
      <c r="N304" s="27">
        <v>12082560</v>
      </c>
      <c r="O304" s="28">
        <v>4228896</v>
      </c>
      <c r="P304" s="29">
        <v>0.35</v>
      </c>
    </row>
    <row r="305" spans="1:16" ht="80.150000000000006" customHeight="1" x14ac:dyDescent="0.35">
      <c r="A305" s="7" t="s">
        <v>12</v>
      </c>
      <c r="B305" s="7">
        <v>2</v>
      </c>
      <c r="C305" s="7" t="s">
        <v>456</v>
      </c>
      <c r="D305" s="7">
        <v>42</v>
      </c>
      <c r="E305" s="8" t="s">
        <v>943</v>
      </c>
      <c r="F305" s="9" t="s">
        <v>944</v>
      </c>
      <c r="G305" s="9" t="s">
        <v>945</v>
      </c>
      <c r="H305" s="20" t="s">
        <v>1383</v>
      </c>
      <c r="I305" s="9" t="s">
        <v>795</v>
      </c>
      <c r="J305" s="9" t="s">
        <v>708</v>
      </c>
      <c r="K305" s="12">
        <v>76351</v>
      </c>
      <c r="L305" s="10">
        <v>44197</v>
      </c>
      <c r="M305" s="10">
        <v>45657</v>
      </c>
      <c r="N305" s="27">
        <v>1610278.48</v>
      </c>
      <c r="O305" s="28">
        <v>478416.01</v>
      </c>
      <c r="P305" s="29">
        <f>O305/N305</f>
        <v>0.297101411924725</v>
      </c>
    </row>
    <row r="306" spans="1:16" ht="80.150000000000006" customHeight="1" x14ac:dyDescent="0.35">
      <c r="A306" s="7" t="s">
        <v>12</v>
      </c>
      <c r="B306" s="7">
        <v>2</v>
      </c>
      <c r="C306" s="7" t="s">
        <v>456</v>
      </c>
      <c r="D306" s="7">
        <v>42</v>
      </c>
      <c r="E306" s="8" t="s">
        <v>946</v>
      </c>
      <c r="F306" s="9" t="s">
        <v>947</v>
      </c>
      <c r="G306" s="9" t="s">
        <v>948</v>
      </c>
      <c r="H306" s="20" t="s">
        <v>1384</v>
      </c>
      <c r="I306" s="9" t="s">
        <v>795</v>
      </c>
      <c r="J306" s="9" t="s">
        <v>957</v>
      </c>
      <c r="K306" s="12">
        <v>14258</v>
      </c>
      <c r="L306" s="10">
        <v>44197</v>
      </c>
      <c r="M306" s="10">
        <v>45657</v>
      </c>
      <c r="N306" s="27">
        <v>281755.01</v>
      </c>
      <c r="O306" s="28">
        <v>150064.12</v>
      </c>
      <c r="P306" s="29">
        <f>O306/N306</f>
        <v>0.53260497479707636</v>
      </c>
    </row>
    <row r="307" spans="1:16" ht="80.150000000000006" customHeight="1" x14ac:dyDescent="0.35">
      <c r="A307" s="7" t="s">
        <v>12</v>
      </c>
      <c r="B307" s="7">
        <v>2</v>
      </c>
      <c r="C307" s="7" t="s">
        <v>456</v>
      </c>
      <c r="D307" s="7">
        <v>42</v>
      </c>
      <c r="E307" s="8" t="s">
        <v>827</v>
      </c>
      <c r="F307" s="9" t="s">
        <v>828</v>
      </c>
      <c r="G307" s="9" t="s">
        <v>834</v>
      </c>
      <c r="H307" s="20" t="s">
        <v>1385</v>
      </c>
      <c r="I307" s="9" t="s">
        <v>798</v>
      </c>
      <c r="J307" s="9" t="s">
        <v>700</v>
      </c>
      <c r="K307" s="12">
        <v>76540</v>
      </c>
      <c r="L307" s="10">
        <v>45275</v>
      </c>
      <c r="M307" s="10">
        <v>45899</v>
      </c>
      <c r="N307" s="27">
        <v>1157796</v>
      </c>
      <c r="O307" s="28">
        <v>405228.6</v>
      </c>
      <c r="P307" s="29">
        <f>O307/N307</f>
        <v>0.35</v>
      </c>
    </row>
    <row r="308" spans="1:16" ht="80.150000000000006" customHeight="1" x14ac:dyDescent="0.35">
      <c r="A308" s="7" t="s">
        <v>12</v>
      </c>
      <c r="B308" s="7">
        <v>2</v>
      </c>
      <c r="C308" s="7" t="s">
        <v>456</v>
      </c>
      <c r="D308" s="7">
        <v>42</v>
      </c>
      <c r="E308" s="8" t="s">
        <v>1828</v>
      </c>
      <c r="F308" s="9" t="s">
        <v>2298</v>
      </c>
      <c r="G308" s="9" t="s">
        <v>1829</v>
      </c>
      <c r="H308" s="20" t="s">
        <v>1830</v>
      </c>
      <c r="I308" s="9" t="s">
        <v>798</v>
      </c>
      <c r="J308" s="9" t="s">
        <v>896</v>
      </c>
      <c r="K308" s="12">
        <v>50129</v>
      </c>
      <c r="L308" s="10">
        <v>45390</v>
      </c>
      <c r="M308" s="10">
        <v>46234</v>
      </c>
      <c r="N308" s="27">
        <v>508266</v>
      </c>
      <c r="O308" s="28">
        <v>152479.79999999999</v>
      </c>
      <c r="P308" s="29">
        <v>0.3</v>
      </c>
    </row>
    <row r="309" spans="1:16" ht="80.150000000000006" customHeight="1" x14ac:dyDescent="0.35">
      <c r="A309" s="7" t="s">
        <v>12</v>
      </c>
      <c r="B309" s="7">
        <v>2</v>
      </c>
      <c r="C309" s="7" t="s">
        <v>456</v>
      </c>
      <c r="D309" s="7" t="s">
        <v>1361</v>
      </c>
      <c r="E309" s="8" t="s">
        <v>1667</v>
      </c>
      <c r="F309" s="9" t="s">
        <v>1668</v>
      </c>
      <c r="G309" s="9" t="s">
        <v>1669</v>
      </c>
      <c r="H309" s="20" t="s">
        <v>1670</v>
      </c>
      <c r="I309" s="9" t="s">
        <v>800</v>
      </c>
      <c r="J309" s="9" t="s">
        <v>1675</v>
      </c>
      <c r="K309" s="12">
        <v>76216</v>
      </c>
      <c r="L309" s="10">
        <v>45292</v>
      </c>
      <c r="M309" s="10">
        <v>46419</v>
      </c>
      <c r="N309" s="27">
        <v>6601725</v>
      </c>
      <c r="O309" s="28">
        <v>2310603.75</v>
      </c>
      <c r="P309" s="29">
        <v>0.35</v>
      </c>
    </row>
    <row r="310" spans="1:16" ht="80.150000000000006" customHeight="1" x14ac:dyDescent="0.35">
      <c r="A310" s="7" t="s">
        <v>12</v>
      </c>
      <c r="B310" s="7">
        <v>2</v>
      </c>
      <c r="C310" s="7" t="s">
        <v>456</v>
      </c>
      <c r="D310" s="7" t="s">
        <v>1361</v>
      </c>
      <c r="E310" s="8" t="s">
        <v>1924</v>
      </c>
      <c r="F310" s="9" t="s">
        <v>828</v>
      </c>
      <c r="G310" s="9" t="s">
        <v>1973</v>
      </c>
      <c r="H310" s="20" t="s">
        <v>1925</v>
      </c>
      <c r="I310" s="9" t="s">
        <v>798</v>
      </c>
      <c r="J310" s="9" t="s">
        <v>1346</v>
      </c>
      <c r="K310" s="12">
        <v>27701</v>
      </c>
      <c r="L310" s="10">
        <v>45366</v>
      </c>
      <c r="M310" s="10">
        <v>46094</v>
      </c>
      <c r="N310" s="27">
        <v>2498499</v>
      </c>
      <c r="O310" s="28">
        <v>874474.65</v>
      </c>
      <c r="P310" s="29">
        <v>0.35000000000000003</v>
      </c>
    </row>
    <row r="311" spans="1:16" ht="80.150000000000006" customHeight="1" x14ac:dyDescent="0.35">
      <c r="A311" s="7" t="s">
        <v>12</v>
      </c>
      <c r="B311" s="7">
        <v>2</v>
      </c>
      <c r="C311" s="7" t="s">
        <v>456</v>
      </c>
      <c r="D311" s="7">
        <v>42</v>
      </c>
      <c r="E311" s="8" t="s">
        <v>949</v>
      </c>
      <c r="F311" s="9" t="s">
        <v>23</v>
      </c>
      <c r="G311" s="9" t="s">
        <v>950</v>
      </c>
      <c r="H311" s="20" t="s">
        <v>1386</v>
      </c>
      <c r="I311" s="9" t="s">
        <v>795</v>
      </c>
      <c r="J311" s="9" t="s">
        <v>700</v>
      </c>
      <c r="K311" s="12">
        <v>76540</v>
      </c>
      <c r="L311" s="10">
        <v>44197</v>
      </c>
      <c r="M311" s="10">
        <v>45657</v>
      </c>
      <c r="N311" s="27">
        <v>3344834.61</v>
      </c>
      <c r="O311" s="28">
        <v>971106.07</v>
      </c>
      <c r="P311" s="29">
        <f>O311/N311</f>
        <v>0.29033007105843117</v>
      </c>
    </row>
    <row r="312" spans="1:16" ht="80.150000000000006" customHeight="1" x14ac:dyDescent="0.35">
      <c r="A312" s="7" t="s">
        <v>12</v>
      </c>
      <c r="B312" s="7">
        <v>2</v>
      </c>
      <c r="C312" s="7" t="s">
        <v>456</v>
      </c>
      <c r="D312" s="7">
        <v>42</v>
      </c>
      <c r="E312" s="8" t="s">
        <v>593</v>
      </c>
      <c r="F312" s="9" t="s">
        <v>594</v>
      </c>
      <c r="G312" s="9" t="s">
        <v>595</v>
      </c>
      <c r="H312" s="20" t="s">
        <v>1387</v>
      </c>
      <c r="I312" s="9" t="s">
        <v>798</v>
      </c>
      <c r="J312" s="9" t="s">
        <v>762</v>
      </c>
      <c r="K312" s="12">
        <v>76657</v>
      </c>
      <c r="L312" s="10">
        <v>44252</v>
      </c>
      <c r="M312" s="10">
        <v>46203</v>
      </c>
      <c r="N312" s="27">
        <v>718632</v>
      </c>
      <c r="O312" s="28">
        <v>215589.6</v>
      </c>
      <c r="P312" s="29">
        <f>O312/N312</f>
        <v>0.3</v>
      </c>
    </row>
    <row r="313" spans="1:16" ht="80.150000000000006" customHeight="1" x14ac:dyDescent="0.35">
      <c r="A313" s="7" t="s">
        <v>12</v>
      </c>
      <c r="B313" s="7">
        <v>2</v>
      </c>
      <c r="C313" s="7" t="s">
        <v>456</v>
      </c>
      <c r="D313" s="7">
        <v>42</v>
      </c>
      <c r="E313" s="8" t="s">
        <v>2292</v>
      </c>
      <c r="F313" s="9" t="s">
        <v>2298</v>
      </c>
      <c r="G313" s="9" t="s">
        <v>2417</v>
      </c>
      <c r="H313" s="20" t="s">
        <v>2418</v>
      </c>
      <c r="I313" s="9" t="s">
        <v>798</v>
      </c>
      <c r="J313" s="9" t="s">
        <v>2419</v>
      </c>
      <c r="K313" s="12" t="s">
        <v>492</v>
      </c>
      <c r="L313" s="10">
        <v>45323</v>
      </c>
      <c r="M313" s="10">
        <v>46387</v>
      </c>
      <c r="N313" s="27">
        <v>839821</v>
      </c>
      <c r="O313" s="28">
        <v>251946.3</v>
      </c>
      <c r="P313" s="29">
        <v>0.3</v>
      </c>
    </row>
    <row r="314" spans="1:16" ht="80.150000000000006" customHeight="1" x14ac:dyDescent="0.35">
      <c r="A314" s="7" t="s">
        <v>12</v>
      </c>
      <c r="B314" s="7">
        <v>2</v>
      </c>
      <c r="C314" s="7" t="s">
        <v>456</v>
      </c>
      <c r="D314" s="7" t="s">
        <v>1361</v>
      </c>
      <c r="E314" s="8" t="s">
        <v>1926</v>
      </c>
      <c r="F314" s="9" t="s">
        <v>594</v>
      </c>
      <c r="G314" s="9" t="s">
        <v>1974</v>
      </c>
      <c r="H314" s="20" t="s">
        <v>1927</v>
      </c>
      <c r="I314" s="9" t="s">
        <v>798</v>
      </c>
      <c r="J314" s="9" t="s">
        <v>1928</v>
      </c>
      <c r="K314" s="12" t="s">
        <v>492</v>
      </c>
      <c r="L314" s="10">
        <v>44910</v>
      </c>
      <c r="M314" s="10">
        <v>46022</v>
      </c>
      <c r="N314" s="27">
        <v>310607</v>
      </c>
      <c r="O314" s="28">
        <v>93182.1</v>
      </c>
      <c r="P314" s="29">
        <v>0.30000000000000004</v>
      </c>
    </row>
    <row r="315" spans="1:16" ht="80.150000000000006" customHeight="1" x14ac:dyDescent="0.35">
      <c r="A315" s="7" t="s">
        <v>12</v>
      </c>
      <c r="B315" s="7">
        <v>2</v>
      </c>
      <c r="C315" s="7" t="s">
        <v>456</v>
      </c>
      <c r="D315" s="7">
        <v>42</v>
      </c>
      <c r="E315" s="8" t="s">
        <v>2004</v>
      </c>
      <c r="F315" s="9" t="s">
        <v>2005</v>
      </c>
      <c r="G315" s="9" t="s">
        <v>2006</v>
      </c>
      <c r="H315" s="20" t="s">
        <v>2006</v>
      </c>
      <c r="I315" s="9" t="s">
        <v>798</v>
      </c>
      <c r="J315" s="9" t="s">
        <v>2059</v>
      </c>
      <c r="K315" s="12">
        <v>76103</v>
      </c>
      <c r="L315" s="10">
        <v>44925</v>
      </c>
      <c r="M315" s="10">
        <v>46022</v>
      </c>
      <c r="N315" s="27">
        <v>243756</v>
      </c>
      <c r="O315" s="28">
        <v>85314.6</v>
      </c>
      <c r="P315" s="29">
        <v>0.35000000000000003</v>
      </c>
    </row>
    <row r="316" spans="1:16" ht="80.150000000000006" customHeight="1" x14ac:dyDescent="0.35">
      <c r="A316" s="7" t="s">
        <v>12</v>
      </c>
      <c r="B316" s="7">
        <v>2</v>
      </c>
      <c r="C316" s="7" t="s">
        <v>456</v>
      </c>
      <c r="D316" s="7">
        <v>42</v>
      </c>
      <c r="E316" s="8" t="s">
        <v>951</v>
      </c>
      <c r="F316" s="9" t="s">
        <v>435</v>
      </c>
      <c r="G316" s="9" t="s">
        <v>952</v>
      </c>
      <c r="H316" s="20" t="s">
        <v>1388</v>
      </c>
      <c r="I316" s="9" t="s">
        <v>795</v>
      </c>
      <c r="J316" s="9" t="s">
        <v>699</v>
      </c>
      <c r="K316" s="12">
        <v>50236</v>
      </c>
      <c r="L316" s="10">
        <v>44197</v>
      </c>
      <c r="M316" s="10">
        <v>45657</v>
      </c>
      <c r="N316" s="27">
        <v>162724.42000000001</v>
      </c>
      <c r="O316" s="28">
        <v>51357.88</v>
      </c>
      <c r="P316" s="29">
        <f>O316/N316</f>
        <v>0.31561261671726953</v>
      </c>
    </row>
    <row r="317" spans="1:16" ht="80.150000000000006" customHeight="1" x14ac:dyDescent="0.35">
      <c r="A317" s="7" t="s">
        <v>12</v>
      </c>
      <c r="B317" s="7">
        <v>2</v>
      </c>
      <c r="C317" s="7" t="s">
        <v>456</v>
      </c>
      <c r="D317" s="7">
        <v>42</v>
      </c>
      <c r="E317" s="8" t="s">
        <v>695</v>
      </c>
      <c r="F317" s="9" t="s">
        <v>373</v>
      </c>
      <c r="G317" s="9" t="s">
        <v>696</v>
      </c>
      <c r="H317" s="20" t="s">
        <v>1389</v>
      </c>
      <c r="I317" s="9" t="s">
        <v>795</v>
      </c>
      <c r="J317" s="9" t="s">
        <v>722</v>
      </c>
      <c r="K317" s="12">
        <v>27375</v>
      </c>
      <c r="L317" s="10">
        <v>44197</v>
      </c>
      <c r="M317" s="10">
        <v>45657</v>
      </c>
      <c r="N317" s="27">
        <v>911370.49</v>
      </c>
      <c r="O317" s="28">
        <v>405019.36</v>
      </c>
      <c r="P317" s="29">
        <f>O317/N317</f>
        <v>0.44440692829542899</v>
      </c>
    </row>
    <row r="318" spans="1:16" ht="80.150000000000006" customHeight="1" x14ac:dyDescent="0.35">
      <c r="A318" s="7" t="s">
        <v>12</v>
      </c>
      <c r="B318" s="7">
        <v>2</v>
      </c>
      <c r="C318" s="7" t="s">
        <v>456</v>
      </c>
      <c r="D318" s="7">
        <v>42</v>
      </c>
      <c r="E318" s="8" t="s">
        <v>598</v>
      </c>
      <c r="F318" s="9" t="s">
        <v>591</v>
      </c>
      <c r="G318" s="9" t="s">
        <v>599</v>
      </c>
      <c r="H318" s="20" t="s">
        <v>1390</v>
      </c>
      <c r="I318" s="9" t="s">
        <v>800</v>
      </c>
      <c r="J318" s="9" t="s">
        <v>711</v>
      </c>
      <c r="K318" s="12">
        <v>76322</v>
      </c>
      <c r="L318" s="10">
        <v>44666</v>
      </c>
      <c r="M318" s="10">
        <v>45657</v>
      </c>
      <c r="N318" s="27">
        <v>978138</v>
      </c>
      <c r="O318" s="28">
        <v>342348.3</v>
      </c>
      <c r="P318" s="29">
        <f>O318/N318</f>
        <v>0.35</v>
      </c>
    </row>
    <row r="319" spans="1:16" ht="80.150000000000006" customHeight="1" x14ac:dyDescent="0.35">
      <c r="A319" s="7" t="s">
        <v>12</v>
      </c>
      <c r="B319" s="7">
        <v>2</v>
      </c>
      <c r="C319" s="7" t="s">
        <v>456</v>
      </c>
      <c r="D319" s="7">
        <v>42</v>
      </c>
      <c r="E319" s="8" t="s">
        <v>1831</v>
      </c>
      <c r="F319" s="9" t="s">
        <v>1672</v>
      </c>
      <c r="G319" s="9" t="s">
        <v>1832</v>
      </c>
      <c r="H319" s="20" t="s">
        <v>1833</v>
      </c>
      <c r="I319" s="9" t="s">
        <v>798</v>
      </c>
      <c r="J319" s="9" t="s">
        <v>714</v>
      </c>
      <c r="K319" s="12">
        <v>61169</v>
      </c>
      <c r="L319" s="10">
        <v>44904</v>
      </c>
      <c r="M319" s="10">
        <v>46022</v>
      </c>
      <c r="N319" s="27">
        <v>2275056</v>
      </c>
      <c r="O319" s="28">
        <v>796269.6</v>
      </c>
      <c r="P319" s="29">
        <v>0.35</v>
      </c>
    </row>
    <row r="320" spans="1:16" ht="80.150000000000006" customHeight="1" x14ac:dyDescent="0.35">
      <c r="A320" s="7" t="s">
        <v>12</v>
      </c>
      <c r="B320" s="7">
        <v>2</v>
      </c>
      <c r="C320" s="7" t="s">
        <v>456</v>
      </c>
      <c r="D320" s="7" t="s">
        <v>1361</v>
      </c>
      <c r="E320" s="8" t="s">
        <v>1671</v>
      </c>
      <c r="F320" s="9" t="s">
        <v>1672</v>
      </c>
      <c r="G320" s="9" t="s">
        <v>1673</v>
      </c>
      <c r="H320" s="20" t="s">
        <v>1674</v>
      </c>
      <c r="I320" s="9" t="s">
        <v>798</v>
      </c>
      <c r="J320" s="9" t="s">
        <v>1676</v>
      </c>
      <c r="K320" s="12">
        <v>61343</v>
      </c>
      <c r="L320" s="10">
        <v>44767</v>
      </c>
      <c r="M320" s="10">
        <v>46022</v>
      </c>
      <c r="N320" s="27">
        <v>395318</v>
      </c>
      <c r="O320" s="28">
        <v>138361.29999999999</v>
      </c>
      <c r="P320" s="29">
        <v>0.35</v>
      </c>
    </row>
    <row r="321" spans="1:16" ht="80.150000000000006" customHeight="1" x14ac:dyDescent="0.35">
      <c r="A321" s="7" t="s">
        <v>12</v>
      </c>
      <c r="B321" s="7">
        <v>2</v>
      </c>
      <c r="C321" s="7" t="s">
        <v>456</v>
      </c>
      <c r="D321" s="7">
        <v>42</v>
      </c>
      <c r="E321" s="8" t="s">
        <v>953</v>
      </c>
      <c r="F321" s="9" t="s">
        <v>1253</v>
      </c>
      <c r="G321" s="9" t="s">
        <v>954</v>
      </c>
      <c r="H321" s="20" t="s">
        <v>1391</v>
      </c>
      <c r="I321" s="9" t="s">
        <v>795</v>
      </c>
      <c r="J321" s="9" t="s">
        <v>900</v>
      </c>
      <c r="K321" s="12">
        <v>61001</v>
      </c>
      <c r="L321" s="10">
        <v>44377</v>
      </c>
      <c r="M321" s="10">
        <v>45657</v>
      </c>
      <c r="N321" s="27">
        <v>291152.74</v>
      </c>
      <c r="O321" s="28">
        <v>81681.990000000005</v>
      </c>
      <c r="P321" s="29">
        <f t="shared" ref="P321:P324" si="10">O321/N321</f>
        <v>0.28054687034715869</v>
      </c>
    </row>
    <row r="322" spans="1:16" ht="80.150000000000006" customHeight="1" x14ac:dyDescent="0.35">
      <c r="A322" s="7" t="s">
        <v>12</v>
      </c>
      <c r="B322" s="7">
        <v>2</v>
      </c>
      <c r="C322" s="7" t="s">
        <v>456</v>
      </c>
      <c r="D322" s="7">
        <v>42</v>
      </c>
      <c r="E322" s="8" t="s">
        <v>928</v>
      </c>
      <c r="F322" s="9" t="s">
        <v>1255</v>
      </c>
      <c r="G322" s="9" t="s">
        <v>929</v>
      </c>
      <c r="H322" s="20" t="s">
        <v>1392</v>
      </c>
      <c r="I322" s="9" t="s">
        <v>800</v>
      </c>
      <c r="J322" s="9" t="s">
        <v>708</v>
      </c>
      <c r="K322" s="12">
        <v>76351</v>
      </c>
      <c r="L322" s="10">
        <v>45208</v>
      </c>
      <c r="M322" s="10">
        <v>46120</v>
      </c>
      <c r="N322" s="27">
        <v>11737656</v>
      </c>
      <c r="O322" s="28">
        <v>4695062.4000000004</v>
      </c>
      <c r="P322" s="29">
        <f t="shared" si="10"/>
        <v>0.4</v>
      </c>
    </row>
    <row r="323" spans="1:16" ht="80.150000000000006" customHeight="1" x14ac:dyDescent="0.35">
      <c r="A323" s="7" t="s">
        <v>12</v>
      </c>
      <c r="B323" s="7">
        <v>2</v>
      </c>
      <c r="C323" s="7" t="s">
        <v>456</v>
      </c>
      <c r="D323" s="7">
        <v>42</v>
      </c>
      <c r="E323" s="8" t="s">
        <v>613</v>
      </c>
      <c r="F323" s="9" t="s">
        <v>1261</v>
      </c>
      <c r="G323" s="9" t="s">
        <v>614</v>
      </c>
      <c r="H323" s="20" t="s">
        <v>1393</v>
      </c>
      <c r="I323" s="9" t="s">
        <v>795</v>
      </c>
      <c r="J323" s="9" t="s">
        <v>704</v>
      </c>
      <c r="K323" s="12">
        <v>14118</v>
      </c>
      <c r="L323" s="10">
        <v>44197</v>
      </c>
      <c r="M323" s="10">
        <v>45657</v>
      </c>
      <c r="N323" s="27">
        <v>531905.54</v>
      </c>
      <c r="O323" s="28">
        <v>296227.62</v>
      </c>
      <c r="P323" s="29">
        <f t="shared" si="10"/>
        <v>0.55691771888670305</v>
      </c>
    </row>
    <row r="324" spans="1:16" ht="80.150000000000006" customHeight="1" x14ac:dyDescent="0.35">
      <c r="A324" s="7" t="s">
        <v>12</v>
      </c>
      <c r="B324" s="7">
        <v>2</v>
      </c>
      <c r="C324" s="7" t="s">
        <v>456</v>
      </c>
      <c r="D324" s="7">
        <v>42</v>
      </c>
      <c r="E324" s="8" t="s">
        <v>610</v>
      </c>
      <c r="F324" s="9" t="s">
        <v>611</v>
      </c>
      <c r="G324" s="9" t="s">
        <v>612</v>
      </c>
      <c r="H324" s="20" t="s">
        <v>1394</v>
      </c>
      <c r="I324" s="9" t="s">
        <v>795</v>
      </c>
      <c r="J324" s="9" t="s">
        <v>707</v>
      </c>
      <c r="K324" s="12">
        <v>76127</v>
      </c>
      <c r="L324" s="10">
        <v>44562</v>
      </c>
      <c r="M324" s="10">
        <v>45657</v>
      </c>
      <c r="N324" s="27">
        <v>417492.96</v>
      </c>
      <c r="O324" s="28">
        <v>167634.39000000001</v>
      </c>
      <c r="P324" s="29">
        <f t="shared" si="10"/>
        <v>0.40152626765251326</v>
      </c>
    </row>
    <row r="325" spans="1:16" ht="80.150000000000006" customHeight="1" x14ac:dyDescent="0.35">
      <c r="A325" s="7" t="s">
        <v>12</v>
      </c>
      <c r="B325" s="7">
        <v>2</v>
      </c>
      <c r="C325" s="7" t="s">
        <v>456</v>
      </c>
      <c r="D325" s="7">
        <v>42</v>
      </c>
      <c r="E325" s="8" t="s">
        <v>2293</v>
      </c>
      <c r="F325" s="9" t="s">
        <v>588</v>
      </c>
      <c r="G325" s="9" t="s">
        <v>2493</v>
      </c>
      <c r="H325" s="20" t="s">
        <v>2424</v>
      </c>
      <c r="I325" s="9" t="s">
        <v>800</v>
      </c>
      <c r="J325" s="9" t="s">
        <v>700</v>
      </c>
      <c r="K325" s="12">
        <v>76540</v>
      </c>
      <c r="L325" s="10">
        <v>45643</v>
      </c>
      <c r="M325" s="10">
        <v>46691</v>
      </c>
      <c r="N325" s="27">
        <v>1052352</v>
      </c>
      <c r="O325" s="28">
        <v>315705.59999999998</v>
      </c>
      <c r="P325" s="29">
        <v>0.3</v>
      </c>
    </row>
    <row r="326" spans="1:16" ht="80.150000000000006" customHeight="1" x14ac:dyDescent="0.35">
      <c r="A326" s="7" t="s">
        <v>12</v>
      </c>
      <c r="B326" s="7">
        <v>2</v>
      </c>
      <c r="C326" s="7" t="s">
        <v>456</v>
      </c>
      <c r="D326" s="7">
        <v>42</v>
      </c>
      <c r="E326" s="8" t="s">
        <v>2294</v>
      </c>
      <c r="F326" s="9" t="s">
        <v>2298</v>
      </c>
      <c r="G326" s="9" t="s">
        <v>2529</v>
      </c>
      <c r="H326" s="20" t="s">
        <v>2534</v>
      </c>
      <c r="I326" s="9" t="s">
        <v>798</v>
      </c>
      <c r="J326" s="9" t="s">
        <v>896</v>
      </c>
      <c r="K326" s="12">
        <v>50129</v>
      </c>
      <c r="L326" s="10">
        <v>45537</v>
      </c>
      <c r="M326" s="10">
        <v>46387</v>
      </c>
      <c r="N326" s="27">
        <v>2600736</v>
      </c>
      <c r="O326" s="28">
        <v>910257.6</v>
      </c>
      <c r="P326" s="29">
        <v>0.35</v>
      </c>
    </row>
    <row r="327" spans="1:16" ht="80.150000000000006" customHeight="1" x14ac:dyDescent="0.35">
      <c r="A327" s="7" t="s">
        <v>12</v>
      </c>
      <c r="B327" s="7">
        <v>2</v>
      </c>
      <c r="C327" s="7" t="s">
        <v>456</v>
      </c>
      <c r="D327" s="7">
        <v>42</v>
      </c>
      <c r="E327" s="8" t="s">
        <v>932</v>
      </c>
      <c r="F327" s="9" t="s">
        <v>824</v>
      </c>
      <c r="G327" s="9" t="s">
        <v>933</v>
      </c>
      <c r="H327" s="20" t="s">
        <v>1395</v>
      </c>
      <c r="I327" s="9" t="s">
        <v>798</v>
      </c>
      <c r="J327" s="9" t="s">
        <v>720</v>
      </c>
      <c r="K327" s="12">
        <v>76231</v>
      </c>
      <c r="L327" s="10">
        <v>44482</v>
      </c>
      <c r="M327" s="10">
        <v>46022</v>
      </c>
      <c r="N327" s="27">
        <v>1277568</v>
      </c>
      <c r="O327" s="28">
        <v>447148.79999999999</v>
      </c>
      <c r="P327" s="29">
        <f>O327/N327</f>
        <v>0.35</v>
      </c>
    </row>
    <row r="328" spans="1:16" ht="80.150000000000006" customHeight="1" x14ac:dyDescent="0.35">
      <c r="A328" s="7" t="s">
        <v>12</v>
      </c>
      <c r="B328" s="7">
        <v>2</v>
      </c>
      <c r="C328" s="7" t="s">
        <v>456</v>
      </c>
      <c r="D328" s="7">
        <v>42</v>
      </c>
      <c r="E328" s="8" t="s">
        <v>2295</v>
      </c>
      <c r="F328" s="9" t="s">
        <v>2298</v>
      </c>
      <c r="G328" s="9" t="s">
        <v>2420</v>
      </c>
      <c r="H328" s="20" t="s">
        <v>2421</v>
      </c>
      <c r="I328" s="9" t="s">
        <v>798</v>
      </c>
      <c r="J328" s="9" t="s">
        <v>2419</v>
      </c>
      <c r="K328" s="12" t="s">
        <v>492</v>
      </c>
      <c r="L328" s="10">
        <v>45627</v>
      </c>
      <c r="M328" s="10">
        <v>46446</v>
      </c>
      <c r="N328" s="27">
        <v>1679642</v>
      </c>
      <c r="O328" s="28">
        <v>587874.69999999995</v>
      </c>
      <c r="P328" s="29">
        <v>0.35</v>
      </c>
    </row>
    <row r="329" spans="1:16" ht="80.150000000000006" customHeight="1" x14ac:dyDescent="0.35">
      <c r="A329" s="7" t="s">
        <v>12</v>
      </c>
      <c r="B329" s="7">
        <v>2</v>
      </c>
      <c r="C329" s="7" t="s">
        <v>456</v>
      </c>
      <c r="D329" s="7" t="s">
        <v>1361</v>
      </c>
      <c r="E329" s="8" t="s">
        <v>1663</v>
      </c>
      <c r="F329" s="9" t="s">
        <v>1664</v>
      </c>
      <c r="G329" s="9" t="s">
        <v>1665</v>
      </c>
      <c r="H329" s="20" t="s">
        <v>1666</v>
      </c>
      <c r="I329" s="9" t="s">
        <v>798</v>
      </c>
      <c r="J329" s="9" t="s">
        <v>728</v>
      </c>
      <c r="K329" s="12">
        <v>27218</v>
      </c>
      <c r="L329" s="10">
        <v>45434</v>
      </c>
      <c r="M329" s="10">
        <v>46233</v>
      </c>
      <c r="N329" s="27">
        <v>345321</v>
      </c>
      <c r="O329" s="28">
        <v>138128.4</v>
      </c>
      <c r="P329" s="29">
        <v>0.39999999999999997</v>
      </c>
    </row>
    <row r="330" spans="1:16" ht="80.150000000000006" customHeight="1" x14ac:dyDescent="0.35">
      <c r="A330" s="7" t="s">
        <v>12</v>
      </c>
      <c r="B330" s="7">
        <v>2</v>
      </c>
      <c r="C330" s="7" t="s">
        <v>456</v>
      </c>
      <c r="D330" s="7">
        <v>42</v>
      </c>
      <c r="E330" s="8" t="s">
        <v>1834</v>
      </c>
      <c r="F330" s="9" t="s">
        <v>1835</v>
      </c>
      <c r="G330" s="9" t="s">
        <v>1836</v>
      </c>
      <c r="H330" s="20" t="s">
        <v>1837</v>
      </c>
      <c r="I330" s="9" t="s">
        <v>798</v>
      </c>
      <c r="J330" s="9" t="s">
        <v>788</v>
      </c>
      <c r="K330" s="12">
        <v>27016</v>
      </c>
      <c r="L330" s="10">
        <v>45399</v>
      </c>
      <c r="M330" s="10">
        <v>46240</v>
      </c>
      <c r="N330" s="27">
        <v>975024</v>
      </c>
      <c r="O330" s="28">
        <v>341258.39999999997</v>
      </c>
      <c r="P330" s="29">
        <v>0.35</v>
      </c>
    </row>
    <row r="331" spans="1:16" ht="80.150000000000006" customHeight="1" x14ac:dyDescent="0.35">
      <c r="A331" s="7" t="s">
        <v>12</v>
      </c>
      <c r="B331" s="7">
        <v>2</v>
      </c>
      <c r="C331" s="7" t="s">
        <v>456</v>
      </c>
      <c r="D331" s="7">
        <v>42</v>
      </c>
      <c r="E331" s="8" t="s">
        <v>2204</v>
      </c>
      <c r="F331" s="9" t="s">
        <v>2205</v>
      </c>
      <c r="G331" s="9" t="s">
        <v>2206</v>
      </c>
      <c r="H331" s="20" t="s">
        <v>2207</v>
      </c>
      <c r="I331" s="9" t="s">
        <v>795</v>
      </c>
      <c r="J331" s="9" t="s">
        <v>703</v>
      </c>
      <c r="K331" s="12" t="s">
        <v>492</v>
      </c>
      <c r="L331" s="10">
        <v>45809</v>
      </c>
      <c r="M331" s="10">
        <v>46752</v>
      </c>
      <c r="N331" s="27">
        <v>702514.02</v>
      </c>
      <c r="O331" s="28">
        <v>114979.5</v>
      </c>
      <c r="P331" s="29">
        <v>0.16366861973800892</v>
      </c>
    </row>
    <row r="332" spans="1:16" ht="80.150000000000006" customHeight="1" x14ac:dyDescent="0.35">
      <c r="A332" s="7" t="s">
        <v>12</v>
      </c>
      <c r="B332" s="7">
        <v>2</v>
      </c>
      <c r="C332" s="7" t="s">
        <v>456</v>
      </c>
      <c r="D332" s="7">
        <v>42</v>
      </c>
      <c r="E332" s="8" t="s">
        <v>2530</v>
      </c>
      <c r="F332" s="9" t="s">
        <v>1664</v>
      </c>
      <c r="G332" s="9" t="s">
        <v>2531</v>
      </c>
      <c r="H332" s="20" t="s">
        <v>2535</v>
      </c>
      <c r="I332" s="9" t="s">
        <v>798</v>
      </c>
      <c r="J332" s="9" t="s">
        <v>2537</v>
      </c>
      <c r="K332" s="12">
        <v>27493</v>
      </c>
      <c r="L332" s="10">
        <v>45656</v>
      </c>
      <c r="M332" s="10">
        <v>46629</v>
      </c>
      <c r="N332" s="27">
        <v>623616</v>
      </c>
      <c r="O332" s="28">
        <v>218265.59999999998</v>
      </c>
      <c r="P332" s="29">
        <v>0.35</v>
      </c>
    </row>
    <row r="333" spans="1:16" ht="80.150000000000006" customHeight="1" x14ac:dyDescent="0.35">
      <c r="A333" s="7" t="s">
        <v>12</v>
      </c>
      <c r="B333" s="7">
        <v>2</v>
      </c>
      <c r="C333" s="7" t="s">
        <v>456</v>
      </c>
      <c r="D333" s="7">
        <v>42</v>
      </c>
      <c r="E333" s="8" t="s">
        <v>2297</v>
      </c>
      <c r="F333" s="9" t="s">
        <v>2526</v>
      </c>
      <c r="G333" s="9" t="s">
        <v>2527</v>
      </c>
      <c r="H333" s="20" t="s">
        <v>2532</v>
      </c>
      <c r="I333" s="9" t="s">
        <v>795</v>
      </c>
      <c r="J333" s="9" t="s">
        <v>902</v>
      </c>
      <c r="K333" s="12">
        <v>61293</v>
      </c>
      <c r="L333" s="10">
        <v>45658</v>
      </c>
      <c r="M333" s="10">
        <v>46752</v>
      </c>
      <c r="N333" s="27">
        <v>290793.3</v>
      </c>
      <c r="O333" s="28">
        <v>58158.66</v>
      </c>
      <c r="P333" s="29">
        <v>0.2</v>
      </c>
    </row>
    <row r="334" spans="1:16" ht="80.150000000000006" customHeight="1" x14ac:dyDescent="0.35">
      <c r="A334" s="7" t="s">
        <v>12</v>
      </c>
      <c r="B334" s="7">
        <v>2</v>
      </c>
      <c r="C334" s="7" t="s">
        <v>456</v>
      </c>
      <c r="D334" s="7">
        <v>42</v>
      </c>
      <c r="E334" s="8" t="s">
        <v>2296</v>
      </c>
      <c r="F334" s="9" t="s">
        <v>2601</v>
      </c>
      <c r="G334" s="9" t="s">
        <v>2527</v>
      </c>
      <c r="H334" s="20" t="s">
        <v>2684</v>
      </c>
      <c r="I334" s="9" t="s">
        <v>795</v>
      </c>
      <c r="J334" s="9" t="s">
        <v>896</v>
      </c>
      <c r="K334" s="12">
        <v>50129</v>
      </c>
      <c r="L334" s="10">
        <v>45658</v>
      </c>
      <c r="M334" s="10">
        <v>46752</v>
      </c>
      <c r="N334" s="27">
        <v>1087441.28</v>
      </c>
      <c r="O334" s="28">
        <v>217488.26</v>
      </c>
      <c r="P334" s="29">
        <v>0.20000000367835954</v>
      </c>
    </row>
    <row r="335" spans="1:16" ht="80.150000000000006" customHeight="1" x14ac:dyDescent="0.35">
      <c r="A335" s="7" t="s">
        <v>12</v>
      </c>
      <c r="B335" s="7">
        <v>2</v>
      </c>
      <c r="C335" s="7" t="s">
        <v>493</v>
      </c>
      <c r="D335" s="7">
        <v>46</v>
      </c>
      <c r="E335" s="8" t="s">
        <v>2685</v>
      </c>
      <c r="F335" s="9" t="s">
        <v>2302</v>
      </c>
      <c r="G335" s="9" t="s">
        <v>2686</v>
      </c>
      <c r="H335" s="20" t="s">
        <v>2687</v>
      </c>
      <c r="I335" s="9" t="s">
        <v>800</v>
      </c>
      <c r="J335" s="9" t="s">
        <v>703</v>
      </c>
      <c r="K335" s="12" t="s">
        <v>492</v>
      </c>
      <c r="L335" s="10">
        <v>46204</v>
      </c>
      <c r="M335" s="10">
        <v>47299</v>
      </c>
      <c r="N335" s="27">
        <v>630334.63</v>
      </c>
      <c r="O335" s="28">
        <v>378200.78</v>
      </c>
      <c r="P335" s="29">
        <v>0.60000000317291791</v>
      </c>
    </row>
    <row r="336" spans="1:16" ht="80.150000000000006" customHeight="1" x14ac:dyDescent="0.35">
      <c r="A336" s="7" t="s">
        <v>12</v>
      </c>
      <c r="B336" s="7">
        <v>2</v>
      </c>
      <c r="C336" s="7" t="s">
        <v>493</v>
      </c>
      <c r="D336" s="7">
        <v>49</v>
      </c>
      <c r="E336" s="8" t="s">
        <v>2305</v>
      </c>
      <c r="F336" s="9" t="s">
        <v>2306</v>
      </c>
      <c r="G336" s="9" t="s">
        <v>2426</v>
      </c>
      <c r="H336" s="20" t="s">
        <v>2688</v>
      </c>
      <c r="I336" s="9" t="s">
        <v>798</v>
      </c>
      <c r="J336" s="9" t="s">
        <v>2691</v>
      </c>
      <c r="K336" s="12">
        <v>61467</v>
      </c>
      <c r="L336" s="10">
        <v>45757</v>
      </c>
      <c r="M336" s="10">
        <v>46934</v>
      </c>
      <c r="N336" s="27">
        <v>5762674.5</v>
      </c>
      <c r="O336" s="28">
        <v>576267</v>
      </c>
      <c r="P336" s="29">
        <v>9.9999921911258394E-2</v>
      </c>
    </row>
    <row r="337" spans="1:16" ht="80.150000000000006" customHeight="1" x14ac:dyDescent="0.35">
      <c r="A337" s="7" t="s">
        <v>12</v>
      </c>
      <c r="B337" s="7">
        <v>2</v>
      </c>
      <c r="C337" s="7" t="s">
        <v>493</v>
      </c>
      <c r="D337" s="7">
        <v>49</v>
      </c>
      <c r="E337" s="8" t="s">
        <v>2308</v>
      </c>
      <c r="F337" s="9" t="s">
        <v>2309</v>
      </c>
      <c r="G337" s="9" t="s">
        <v>2689</v>
      </c>
      <c r="H337" s="20" t="s">
        <v>2690</v>
      </c>
      <c r="I337" s="9" t="s">
        <v>798</v>
      </c>
      <c r="J337" s="9" t="s">
        <v>2692</v>
      </c>
      <c r="K337" s="12">
        <v>76295</v>
      </c>
      <c r="L337" s="10">
        <v>45590</v>
      </c>
      <c r="M337" s="10">
        <v>46568</v>
      </c>
      <c r="N337" s="27">
        <v>4078055.54</v>
      </c>
      <c r="O337" s="28">
        <v>407805</v>
      </c>
      <c r="P337" s="29">
        <v>9.9999864150942877E-2</v>
      </c>
    </row>
    <row r="338" spans="1:16" ht="80.150000000000006" customHeight="1" x14ac:dyDescent="0.35">
      <c r="A338" s="7" t="s">
        <v>12</v>
      </c>
      <c r="B338" s="7">
        <v>2</v>
      </c>
      <c r="C338" s="7" t="s">
        <v>239</v>
      </c>
      <c r="D338" s="7">
        <v>58</v>
      </c>
      <c r="E338" s="8" t="s">
        <v>2310</v>
      </c>
      <c r="F338" s="9" t="s">
        <v>2693</v>
      </c>
      <c r="G338" s="9" t="s">
        <v>2694</v>
      </c>
      <c r="H338" s="20" t="s">
        <v>2695</v>
      </c>
      <c r="I338" s="9" t="s">
        <v>1396</v>
      </c>
      <c r="J338" s="9" t="s">
        <v>1169</v>
      </c>
      <c r="K338" s="12">
        <v>76259</v>
      </c>
      <c r="L338" s="10">
        <v>45900</v>
      </c>
      <c r="M338" s="10">
        <v>47118</v>
      </c>
      <c r="N338" s="27">
        <v>452178.3</v>
      </c>
      <c r="O338" s="28">
        <v>361742.64</v>
      </c>
      <c r="P338" s="29">
        <v>0.8</v>
      </c>
    </row>
    <row r="339" spans="1:16" ht="80.150000000000006" customHeight="1" x14ac:dyDescent="0.35">
      <c r="A339" s="7" t="s">
        <v>12</v>
      </c>
      <c r="B339" s="7">
        <v>2</v>
      </c>
      <c r="C339" s="7" t="s">
        <v>239</v>
      </c>
      <c r="D339" s="7">
        <v>58</v>
      </c>
      <c r="E339" s="8" t="s">
        <v>2311</v>
      </c>
      <c r="F339" s="9" t="s">
        <v>2696</v>
      </c>
      <c r="G339" s="9" t="s">
        <v>2312</v>
      </c>
      <c r="H339" s="20" t="s">
        <v>2697</v>
      </c>
      <c r="I339" s="9" t="s">
        <v>795</v>
      </c>
      <c r="J339" s="9" t="s">
        <v>708</v>
      </c>
      <c r="K339" s="12">
        <v>76351</v>
      </c>
      <c r="L339" s="10">
        <v>45870</v>
      </c>
      <c r="M339" s="10">
        <v>47118</v>
      </c>
      <c r="N339" s="27">
        <v>596565.61</v>
      </c>
      <c r="O339" s="28">
        <v>439600</v>
      </c>
      <c r="P339" s="29">
        <v>0.73688458173108573</v>
      </c>
    </row>
    <row r="340" spans="1:16" ht="80.150000000000006" customHeight="1" x14ac:dyDescent="0.35">
      <c r="A340" s="7" t="s">
        <v>12</v>
      </c>
      <c r="B340" s="7">
        <v>2</v>
      </c>
      <c r="C340" s="7" t="s">
        <v>21</v>
      </c>
      <c r="D340" s="7">
        <v>79</v>
      </c>
      <c r="E340" s="8" t="s">
        <v>2698</v>
      </c>
      <c r="F340" s="9" t="s">
        <v>1151</v>
      </c>
      <c r="G340" s="9" t="s">
        <v>2710</v>
      </c>
      <c r="H340" s="20" t="s">
        <v>2711</v>
      </c>
      <c r="I340" s="9" t="s">
        <v>799</v>
      </c>
      <c r="J340" s="9" t="s">
        <v>728</v>
      </c>
      <c r="K340" s="12">
        <v>27218</v>
      </c>
      <c r="L340" s="10">
        <v>46023</v>
      </c>
      <c r="M340" s="10">
        <v>47118</v>
      </c>
      <c r="N340" s="27">
        <v>450223.76</v>
      </c>
      <c r="O340" s="28">
        <v>195000</v>
      </c>
      <c r="P340" s="29">
        <v>0.43311796783004075</v>
      </c>
    </row>
    <row r="341" spans="1:16" ht="80.150000000000006" customHeight="1" x14ac:dyDescent="0.35">
      <c r="A341" s="7" t="s">
        <v>12</v>
      </c>
      <c r="B341" s="7">
        <v>2</v>
      </c>
      <c r="C341" s="7" t="s">
        <v>21</v>
      </c>
      <c r="D341" s="7">
        <v>79</v>
      </c>
      <c r="E341" s="8" t="s">
        <v>2699</v>
      </c>
      <c r="F341" s="9" t="s">
        <v>2712</v>
      </c>
      <c r="G341" s="9" t="s">
        <v>2713</v>
      </c>
      <c r="H341" s="20" t="s">
        <v>2714</v>
      </c>
      <c r="I341" s="9" t="s">
        <v>799</v>
      </c>
      <c r="J341" s="9" t="s">
        <v>703</v>
      </c>
      <c r="K341" s="12" t="s">
        <v>492</v>
      </c>
      <c r="L341" s="10">
        <v>46054</v>
      </c>
      <c r="M341" s="10">
        <v>46630</v>
      </c>
      <c r="N341" s="27">
        <v>118363.4</v>
      </c>
      <c r="O341" s="28">
        <v>58573.4</v>
      </c>
      <c r="P341" s="29">
        <v>0.49486074242544575</v>
      </c>
    </row>
    <row r="342" spans="1:16" ht="80.150000000000006" customHeight="1" x14ac:dyDescent="0.35">
      <c r="A342" s="7" t="s">
        <v>12</v>
      </c>
      <c r="B342" s="7">
        <v>2</v>
      </c>
      <c r="C342" s="7" t="s">
        <v>21</v>
      </c>
      <c r="D342" s="7">
        <v>79</v>
      </c>
      <c r="E342" s="8" t="s">
        <v>2700</v>
      </c>
      <c r="F342" s="9" t="s">
        <v>2715</v>
      </c>
      <c r="G342" s="9" t="s">
        <v>2716</v>
      </c>
      <c r="H342" s="20" t="s">
        <v>2717</v>
      </c>
      <c r="I342" s="9" t="s">
        <v>799</v>
      </c>
      <c r="J342" s="9" t="s">
        <v>703</v>
      </c>
      <c r="K342" s="12" t="s">
        <v>492</v>
      </c>
      <c r="L342" s="10">
        <v>46023</v>
      </c>
      <c r="M342" s="10">
        <v>47118</v>
      </c>
      <c r="N342" s="27">
        <v>104877.06</v>
      </c>
      <c r="O342" s="28">
        <v>83901.65</v>
      </c>
      <c r="P342" s="29">
        <v>0.80000001906994722</v>
      </c>
    </row>
    <row r="343" spans="1:16" ht="80.150000000000006" customHeight="1" x14ac:dyDescent="0.35">
      <c r="A343" s="7" t="s">
        <v>12</v>
      </c>
      <c r="B343" s="7">
        <v>2</v>
      </c>
      <c r="C343" s="7" t="s">
        <v>21</v>
      </c>
      <c r="D343" s="7">
        <v>78</v>
      </c>
      <c r="E343" s="8" t="s">
        <v>2701</v>
      </c>
      <c r="F343" s="9" t="s">
        <v>148</v>
      </c>
      <c r="G343" s="9" t="s">
        <v>2718</v>
      </c>
      <c r="H343" s="20" t="s">
        <v>2719</v>
      </c>
      <c r="I343" s="9" t="s">
        <v>799</v>
      </c>
      <c r="J343" s="9" t="s">
        <v>779</v>
      </c>
      <c r="K343" s="12">
        <v>61357</v>
      </c>
      <c r="L343" s="10">
        <v>46023</v>
      </c>
      <c r="M343" s="10">
        <v>47118</v>
      </c>
      <c r="N343" s="27">
        <v>56014.13</v>
      </c>
      <c r="O343" s="28">
        <v>44811.304000000004</v>
      </c>
      <c r="P343" s="29">
        <v>0.80000000000000016</v>
      </c>
    </row>
    <row r="344" spans="1:16" ht="80.150000000000006" customHeight="1" x14ac:dyDescent="0.35">
      <c r="A344" s="7" t="s">
        <v>12</v>
      </c>
      <c r="B344" s="7">
        <v>2</v>
      </c>
      <c r="C344" s="7" t="s">
        <v>21</v>
      </c>
      <c r="D344" s="7">
        <v>78</v>
      </c>
      <c r="E344" s="8" t="s">
        <v>2702</v>
      </c>
      <c r="F344" s="9" t="s">
        <v>2720</v>
      </c>
      <c r="G344" s="9" t="s">
        <v>2721</v>
      </c>
      <c r="H344" s="20" t="s">
        <v>2722</v>
      </c>
      <c r="I344" s="9" t="s">
        <v>796</v>
      </c>
      <c r="J344" s="9" t="s">
        <v>2739</v>
      </c>
      <c r="K344" s="12">
        <v>61375</v>
      </c>
      <c r="L344" s="10">
        <v>46235</v>
      </c>
      <c r="M344" s="10">
        <v>47118</v>
      </c>
      <c r="N344" s="27">
        <v>118872</v>
      </c>
      <c r="O344" s="28">
        <v>95097.600000000006</v>
      </c>
      <c r="P344" s="29">
        <v>0.8</v>
      </c>
    </row>
    <row r="345" spans="1:16" ht="80.150000000000006" customHeight="1" x14ac:dyDescent="0.35">
      <c r="A345" s="7" t="s">
        <v>12</v>
      </c>
      <c r="B345" s="7">
        <v>2</v>
      </c>
      <c r="C345" s="7" t="s">
        <v>21</v>
      </c>
      <c r="D345" s="7">
        <v>78</v>
      </c>
      <c r="E345" s="8" t="s">
        <v>2703</v>
      </c>
      <c r="F345" s="9" t="s">
        <v>629</v>
      </c>
      <c r="G345" s="9" t="s">
        <v>2723</v>
      </c>
      <c r="H345" s="20" t="s">
        <v>2724</v>
      </c>
      <c r="I345" s="9" t="s">
        <v>1396</v>
      </c>
      <c r="J345" s="9" t="s">
        <v>2740</v>
      </c>
      <c r="K345" s="12" t="s">
        <v>492</v>
      </c>
      <c r="L345" s="10">
        <v>46023</v>
      </c>
      <c r="M345" s="10">
        <v>46387</v>
      </c>
      <c r="N345" s="27">
        <v>205342.42</v>
      </c>
      <c r="O345" s="28">
        <v>92903.42</v>
      </c>
      <c r="P345" s="29">
        <v>0.45243169920759674</v>
      </c>
    </row>
    <row r="346" spans="1:16" ht="80.150000000000006" customHeight="1" x14ac:dyDescent="0.35">
      <c r="A346" s="7" t="s">
        <v>12</v>
      </c>
      <c r="B346" s="7">
        <v>2</v>
      </c>
      <c r="C346" s="7" t="s">
        <v>21</v>
      </c>
      <c r="D346" s="7">
        <v>78</v>
      </c>
      <c r="E346" s="8" t="s">
        <v>2704</v>
      </c>
      <c r="F346" s="9" t="s">
        <v>1257</v>
      </c>
      <c r="G346" s="9" t="s">
        <v>2725</v>
      </c>
      <c r="H346" s="20" t="s">
        <v>2726</v>
      </c>
      <c r="I346" s="9" t="s">
        <v>795</v>
      </c>
      <c r="J346" s="9" t="s">
        <v>2741</v>
      </c>
      <c r="K346" s="12">
        <v>61232</v>
      </c>
      <c r="L346" s="10">
        <v>46023</v>
      </c>
      <c r="M346" s="10">
        <v>47118</v>
      </c>
      <c r="N346" s="27">
        <v>91009.5</v>
      </c>
      <c r="O346" s="28">
        <v>72807.600000000006</v>
      </c>
      <c r="P346" s="29">
        <v>0.8</v>
      </c>
    </row>
    <row r="347" spans="1:16" ht="80.150000000000006" customHeight="1" x14ac:dyDescent="0.35">
      <c r="A347" s="7" t="s">
        <v>12</v>
      </c>
      <c r="B347" s="7">
        <v>2</v>
      </c>
      <c r="C347" s="7" t="s">
        <v>21</v>
      </c>
      <c r="D347" s="7">
        <v>78</v>
      </c>
      <c r="E347" s="8" t="s">
        <v>2705</v>
      </c>
      <c r="F347" s="9" t="s">
        <v>2727</v>
      </c>
      <c r="G347" s="9" t="s">
        <v>2728</v>
      </c>
      <c r="H347" s="20" t="s">
        <v>2729</v>
      </c>
      <c r="I347" s="9" t="s">
        <v>1396</v>
      </c>
      <c r="J347" s="9" t="s">
        <v>2742</v>
      </c>
      <c r="K347" s="12">
        <v>27604</v>
      </c>
      <c r="L347" s="10">
        <v>46235</v>
      </c>
      <c r="M347" s="10">
        <v>47118</v>
      </c>
      <c r="N347" s="27">
        <v>66864.17</v>
      </c>
      <c r="O347" s="28">
        <v>53491.336000000003</v>
      </c>
      <c r="P347" s="29">
        <v>0.8</v>
      </c>
    </row>
    <row r="348" spans="1:16" ht="80.150000000000006" customHeight="1" x14ac:dyDescent="0.35">
      <c r="A348" s="7" t="s">
        <v>12</v>
      </c>
      <c r="B348" s="7">
        <v>2</v>
      </c>
      <c r="C348" s="7" t="s">
        <v>21</v>
      </c>
      <c r="D348" s="7">
        <v>78</v>
      </c>
      <c r="E348" s="8" t="s">
        <v>2706</v>
      </c>
      <c r="F348" s="9" t="s">
        <v>2727</v>
      </c>
      <c r="G348" s="9" t="s">
        <v>2730</v>
      </c>
      <c r="H348" s="20" t="s">
        <v>2731</v>
      </c>
      <c r="I348" s="9" t="s">
        <v>1396</v>
      </c>
      <c r="J348" s="9" t="s">
        <v>2742</v>
      </c>
      <c r="K348" s="12">
        <v>27604</v>
      </c>
      <c r="L348" s="10">
        <v>46235</v>
      </c>
      <c r="M348" s="10">
        <v>47118</v>
      </c>
      <c r="N348" s="27">
        <v>614340.73</v>
      </c>
      <c r="O348" s="28">
        <v>491472.58400000003</v>
      </c>
      <c r="P348" s="29">
        <v>0.8</v>
      </c>
    </row>
    <row r="349" spans="1:16" ht="80.150000000000006" customHeight="1" x14ac:dyDescent="0.35">
      <c r="A349" s="7" t="s">
        <v>12</v>
      </c>
      <c r="B349" s="7">
        <v>2</v>
      </c>
      <c r="C349" s="7" t="s">
        <v>21</v>
      </c>
      <c r="D349" s="7">
        <v>78</v>
      </c>
      <c r="E349" s="8" t="s">
        <v>2707</v>
      </c>
      <c r="F349" s="9" t="s">
        <v>148</v>
      </c>
      <c r="G349" s="9" t="s">
        <v>2732</v>
      </c>
      <c r="H349" s="20" t="s">
        <v>2733</v>
      </c>
      <c r="I349" s="9" t="s">
        <v>799</v>
      </c>
      <c r="J349" s="9" t="s">
        <v>2743</v>
      </c>
      <c r="K349" s="12">
        <v>76705</v>
      </c>
      <c r="L349" s="10">
        <v>46023</v>
      </c>
      <c r="M349" s="10">
        <v>47118</v>
      </c>
      <c r="N349" s="27">
        <v>103253.61</v>
      </c>
      <c r="O349" s="28">
        <v>82602.89</v>
      </c>
      <c r="P349" s="29">
        <v>0.80000001936978282</v>
      </c>
    </row>
    <row r="350" spans="1:16" ht="80.150000000000006" customHeight="1" x14ac:dyDescent="0.35">
      <c r="A350" s="7" t="s">
        <v>12</v>
      </c>
      <c r="B350" s="7">
        <v>2</v>
      </c>
      <c r="C350" s="7" t="s">
        <v>21</v>
      </c>
      <c r="D350" s="7">
        <v>78</v>
      </c>
      <c r="E350" s="8" t="s">
        <v>2708</v>
      </c>
      <c r="F350" s="9" t="s">
        <v>23</v>
      </c>
      <c r="G350" s="9" t="s">
        <v>2734</v>
      </c>
      <c r="H350" s="20" t="s">
        <v>2735</v>
      </c>
      <c r="I350" s="9" t="s">
        <v>795</v>
      </c>
      <c r="J350" s="9" t="s">
        <v>757</v>
      </c>
      <c r="K350" s="12">
        <v>76069</v>
      </c>
      <c r="L350" s="10">
        <v>45658</v>
      </c>
      <c r="M350" s="10">
        <v>46752</v>
      </c>
      <c r="N350" s="27">
        <v>126380.64</v>
      </c>
      <c r="O350" s="28">
        <v>101104.512</v>
      </c>
      <c r="P350" s="29">
        <v>0.8</v>
      </c>
    </row>
    <row r="351" spans="1:16" ht="80.150000000000006" customHeight="1" x14ac:dyDescent="0.35">
      <c r="A351" s="7" t="s">
        <v>12</v>
      </c>
      <c r="B351" s="7">
        <v>2</v>
      </c>
      <c r="C351" s="7" t="s">
        <v>21</v>
      </c>
      <c r="D351" s="7">
        <v>78</v>
      </c>
      <c r="E351" s="8" t="s">
        <v>2709</v>
      </c>
      <c r="F351" s="9" t="s">
        <v>2736</v>
      </c>
      <c r="G351" s="9" t="s">
        <v>2737</v>
      </c>
      <c r="H351" s="20" t="s">
        <v>2738</v>
      </c>
      <c r="I351" s="9" t="s">
        <v>796</v>
      </c>
      <c r="J351" s="9" t="s">
        <v>2744</v>
      </c>
      <c r="K351" s="12">
        <v>27052</v>
      </c>
      <c r="L351" s="10">
        <v>46174</v>
      </c>
      <c r="M351" s="10">
        <v>46477</v>
      </c>
      <c r="N351" s="27">
        <v>25596</v>
      </c>
      <c r="O351" s="28">
        <v>20476.800000000003</v>
      </c>
      <c r="P351" s="29">
        <v>0.80000000000000016</v>
      </c>
    </row>
    <row r="352" spans="1:16" ht="80.150000000000006" customHeight="1" x14ac:dyDescent="0.35">
      <c r="A352" s="7" t="s">
        <v>12</v>
      </c>
      <c r="B352" s="7" t="s">
        <v>2284</v>
      </c>
      <c r="C352" s="7" t="s">
        <v>2283</v>
      </c>
      <c r="D352" s="7">
        <v>42</v>
      </c>
      <c r="E352" s="8" t="s">
        <v>2745</v>
      </c>
      <c r="F352" s="9" t="s">
        <v>2285</v>
      </c>
      <c r="G352" s="9" t="s">
        <v>2747</v>
      </c>
      <c r="H352" s="20" t="s">
        <v>2748</v>
      </c>
      <c r="I352" s="9" t="s">
        <v>800</v>
      </c>
      <c r="J352" s="9" t="s">
        <v>709</v>
      </c>
      <c r="K352" s="12">
        <v>76451</v>
      </c>
      <c r="L352" s="10">
        <v>45292</v>
      </c>
      <c r="M352" s="10">
        <v>47118</v>
      </c>
      <c r="N352" s="27">
        <v>6800000</v>
      </c>
      <c r="O352" s="28">
        <v>2649171.27</v>
      </c>
      <c r="P352" s="29">
        <v>0.3895839705882353</v>
      </c>
    </row>
    <row r="353" spans="1:16" ht="80.150000000000006" customHeight="1" x14ac:dyDescent="0.35">
      <c r="A353" s="7" t="s">
        <v>12</v>
      </c>
      <c r="B353" s="7" t="s">
        <v>2284</v>
      </c>
      <c r="C353" s="7" t="s">
        <v>2283</v>
      </c>
      <c r="D353" s="7">
        <v>42</v>
      </c>
      <c r="E353" s="8" t="s">
        <v>2746</v>
      </c>
      <c r="F353" s="9" t="s">
        <v>2285</v>
      </c>
      <c r="G353" s="9" t="s">
        <v>2749</v>
      </c>
      <c r="H353" s="20" t="s">
        <v>2750</v>
      </c>
      <c r="I353" s="9" t="s">
        <v>800</v>
      </c>
      <c r="J353" s="9" t="s">
        <v>708</v>
      </c>
      <c r="K353" s="12">
        <v>76351</v>
      </c>
      <c r="L353" s="10">
        <v>45292</v>
      </c>
      <c r="M353" s="10">
        <v>47118</v>
      </c>
      <c r="N353" s="27">
        <v>12540000</v>
      </c>
      <c r="O353" s="28">
        <v>4350828.7300000004</v>
      </c>
      <c r="P353" s="29">
        <v>0.34695603907496014</v>
      </c>
    </row>
    <row r="354" spans="1:16" ht="80.150000000000006" customHeight="1" x14ac:dyDescent="0.35">
      <c r="A354" s="7" t="s">
        <v>12</v>
      </c>
      <c r="B354" s="7" t="s">
        <v>2284</v>
      </c>
      <c r="C354" s="7" t="s">
        <v>2283</v>
      </c>
      <c r="D354" s="7">
        <v>42</v>
      </c>
      <c r="E354" s="8" t="s">
        <v>2299</v>
      </c>
      <c r="F354" s="9" t="s">
        <v>2300</v>
      </c>
      <c r="G354" s="9" t="s">
        <v>2552</v>
      </c>
      <c r="H354" s="20" t="s">
        <v>2553</v>
      </c>
      <c r="I354" s="9" t="s">
        <v>800</v>
      </c>
      <c r="J354" s="9" t="s">
        <v>2554</v>
      </c>
      <c r="K354" s="12">
        <v>14341</v>
      </c>
      <c r="L354" s="10">
        <v>45323</v>
      </c>
      <c r="M354" s="10">
        <v>46934</v>
      </c>
      <c r="N354" s="27">
        <v>1656480</v>
      </c>
      <c r="O354" s="28">
        <v>496944</v>
      </c>
      <c r="P354" s="29">
        <v>0.3</v>
      </c>
    </row>
    <row r="355" spans="1:16" ht="80.150000000000006" customHeight="1" x14ac:dyDescent="0.35">
      <c r="A355" s="7" t="s">
        <v>12</v>
      </c>
      <c r="B355" s="7" t="s">
        <v>2284</v>
      </c>
      <c r="C355" s="7" t="s">
        <v>2283</v>
      </c>
      <c r="D355" s="7">
        <v>42</v>
      </c>
      <c r="E355" s="8" t="s">
        <v>2301</v>
      </c>
      <c r="F355" s="9" t="s">
        <v>826</v>
      </c>
      <c r="G355" s="9" t="s">
        <v>2443</v>
      </c>
      <c r="H355" s="20" t="s">
        <v>2444</v>
      </c>
      <c r="I355" s="9" t="s">
        <v>798</v>
      </c>
      <c r="J355" s="9" t="s">
        <v>701</v>
      </c>
      <c r="K355" s="12">
        <v>14327</v>
      </c>
      <c r="L355" s="10">
        <v>45826</v>
      </c>
      <c r="M355" s="10">
        <v>47118</v>
      </c>
      <c r="N355" s="27">
        <v>10718400</v>
      </c>
      <c r="O355" s="28">
        <v>3751440</v>
      </c>
      <c r="P355" s="29">
        <v>0.35</v>
      </c>
    </row>
    <row r="356" spans="1:16" ht="80.150000000000006" customHeight="1" x14ac:dyDescent="0.35">
      <c r="A356" s="7" t="s">
        <v>12</v>
      </c>
      <c r="B356" s="7">
        <v>2</v>
      </c>
      <c r="C356" s="7" t="s">
        <v>493</v>
      </c>
      <c r="D356" s="7">
        <v>46</v>
      </c>
      <c r="E356" s="8" t="s">
        <v>494</v>
      </c>
      <c r="F356" s="9" t="s">
        <v>495</v>
      </c>
      <c r="G356" s="9" t="s">
        <v>496</v>
      </c>
      <c r="H356" s="20" t="s">
        <v>1403</v>
      </c>
      <c r="I356" s="9" t="s">
        <v>799</v>
      </c>
      <c r="J356" s="9" t="s">
        <v>700</v>
      </c>
      <c r="K356" s="12">
        <v>76540</v>
      </c>
      <c r="L356" s="10">
        <v>44749</v>
      </c>
      <c r="M356" s="10">
        <v>46387</v>
      </c>
      <c r="N356" s="27">
        <v>584428.6</v>
      </c>
      <c r="O356" s="28">
        <v>242615</v>
      </c>
      <c r="P356" s="29">
        <f t="shared" ref="P356:P366" si="11">O356/N356</f>
        <v>0.41513197677184177</v>
      </c>
    </row>
    <row r="357" spans="1:16" ht="80.150000000000006" customHeight="1" x14ac:dyDescent="0.35">
      <c r="A357" s="7" t="s">
        <v>12</v>
      </c>
      <c r="B357" s="7">
        <v>2</v>
      </c>
      <c r="C357" s="7" t="s">
        <v>493</v>
      </c>
      <c r="D357" s="7">
        <v>49</v>
      </c>
      <c r="E357" s="8" t="s">
        <v>621</v>
      </c>
      <c r="F357" s="9" t="s">
        <v>622</v>
      </c>
      <c r="G357" s="9" t="s">
        <v>623</v>
      </c>
      <c r="H357" s="20" t="s">
        <v>1404</v>
      </c>
      <c r="I357" s="9" t="s">
        <v>798</v>
      </c>
      <c r="J357" s="9" t="s">
        <v>784</v>
      </c>
      <c r="K357" s="12">
        <v>61451</v>
      </c>
      <c r="L357" s="10">
        <v>44699</v>
      </c>
      <c r="M357" s="10">
        <v>45870</v>
      </c>
      <c r="N357" s="27">
        <v>3848026.21</v>
      </c>
      <c r="O357" s="28">
        <v>384705.22</v>
      </c>
      <c r="P357" s="29">
        <f t="shared" si="11"/>
        <v>9.9974688062220859E-2</v>
      </c>
    </row>
    <row r="358" spans="1:16" ht="80.150000000000006" customHeight="1" x14ac:dyDescent="0.35">
      <c r="A358" s="7" t="s">
        <v>12</v>
      </c>
      <c r="B358" s="7">
        <v>2</v>
      </c>
      <c r="C358" s="7" t="s">
        <v>493</v>
      </c>
      <c r="D358" s="7">
        <v>49</v>
      </c>
      <c r="E358" s="8" t="s">
        <v>837</v>
      </c>
      <c r="F358" s="9" t="s">
        <v>838</v>
      </c>
      <c r="G358" s="9" t="s">
        <v>623</v>
      </c>
      <c r="H358" s="20" t="s">
        <v>1405</v>
      </c>
      <c r="I358" s="9" t="s">
        <v>798</v>
      </c>
      <c r="J358" s="9" t="s">
        <v>844</v>
      </c>
      <c r="K358" s="12">
        <v>27216</v>
      </c>
      <c r="L358" s="10">
        <v>44312</v>
      </c>
      <c r="M358" s="10">
        <v>46356</v>
      </c>
      <c r="N358" s="27">
        <v>5705102.4100000001</v>
      </c>
      <c r="O358" s="28">
        <v>570510.24</v>
      </c>
      <c r="P358" s="29">
        <f t="shared" si="11"/>
        <v>9.99999998247183E-2</v>
      </c>
    </row>
    <row r="359" spans="1:16" ht="80.150000000000006" customHeight="1" x14ac:dyDescent="0.35">
      <c r="A359" s="7" t="s">
        <v>12</v>
      </c>
      <c r="B359" s="7">
        <v>2</v>
      </c>
      <c r="C359" s="7" t="s">
        <v>493</v>
      </c>
      <c r="D359" s="7">
        <v>49</v>
      </c>
      <c r="E359" s="8" t="s">
        <v>615</v>
      </c>
      <c r="F359" s="9" t="s">
        <v>616</v>
      </c>
      <c r="G359" s="9" t="s">
        <v>617</v>
      </c>
      <c r="H359" s="20" t="s">
        <v>1406</v>
      </c>
      <c r="I359" s="9" t="s">
        <v>798</v>
      </c>
      <c r="J359" s="9" t="s">
        <v>785</v>
      </c>
      <c r="K359" s="12">
        <v>14243</v>
      </c>
      <c r="L359" s="10">
        <v>44918</v>
      </c>
      <c r="M359" s="10">
        <v>46203</v>
      </c>
      <c r="N359" s="27">
        <v>4510737.1100000003</v>
      </c>
      <c r="O359" s="28">
        <v>496181.08</v>
      </c>
      <c r="P359" s="29">
        <f t="shared" si="11"/>
        <v>0.10999999953444416</v>
      </c>
    </row>
    <row r="360" spans="1:16" ht="80.150000000000006" customHeight="1" x14ac:dyDescent="0.35">
      <c r="A360" s="7" t="s">
        <v>12</v>
      </c>
      <c r="B360" s="7">
        <v>2</v>
      </c>
      <c r="C360" s="7" t="s">
        <v>493</v>
      </c>
      <c r="D360" s="7">
        <v>49</v>
      </c>
      <c r="E360" s="8" t="s">
        <v>839</v>
      </c>
      <c r="F360" s="9" t="s">
        <v>840</v>
      </c>
      <c r="G360" s="9" t="s">
        <v>623</v>
      </c>
      <c r="H360" s="20" t="s">
        <v>1407</v>
      </c>
      <c r="I360" s="9" t="s">
        <v>798</v>
      </c>
      <c r="J360" s="9" t="s">
        <v>845</v>
      </c>
      <c r="K360" s="12">
        <v>14256</v>
      </c>
      <c r="L360" s="10">
        <v>44847</v>
      </c>
      <c r="M360" s="10">
        <v>46203</v>
      </c>
      <c r="N360" s="27">
        <v>4856383.12</v>
      </c>
      <c r="O360" s="28">
        <v>485638.31</v>
      </c>
      <c r="P360" s="29">
        <f t="shared" si="11"/>
        <v>9.9999999588170879E-2</v>
      </c>
    </row>
    <row r="361" spans="1:16" ht="80.150000000000006" customHeight="1" x14ac:dyDescent="0.35">
      <c r="A361" s="7" t="s">
        <v>12</v>
      </c>
      <c r="B361" s="7">
        <v>2</v>
      </c>
      <c r="C361" s="7" t="s">
        <v>493</v>
      </c>
      <c r="D361" s="7">
        <v>49</v>
      </c>
      <c r="E361" s="8" t="s">
        <v>618</v>
      </c>
      <c r="F361" s="9" t="s">
        <v>619</v>
      </c>
      <c r="G361" s="9" t="s">
        <v>620</v>
      </c>
      <c r="H361" s="20" t="s">
        <v>1408</v>
      </c>
      <c r="I361" s="9" t="s">
        <v>798</v>
      </c>
      <c r="J361" s="9" t="s">
        <v>786</v>
      </c>
      <c r="K361" s="12">
        <v>61075</v>
      </c>
      <c r="L361" s="10">
        <v>45253</v>
      </c>
      <c r="M361" s="10">
        <v>46387</v>
      </c>
      <c r="N361" s="27">
        <v>4994428.47</v>
      </c>
      <c r="O361" s="28">
        <v>549387.13</v>
      </c>
      <c r="P361" s="29">
        <f t="shared" si="11"/>
        <v>0.10999999965962072</v>
      </c>
    </row>
    <row r="362" spans="1:16" ht="80.150000000000006" customHeight="1" x14ac:dyDescent="0.35">
      <c r="A362" s="7" t="s">
        <v>12</v>
      </c>
      <c r="B362" s="7">
        <v>2</v>
      </c>
      <c r="C362" s="7" t="s">
        <v>493</v>
      </c>
      <c r="D362" s="7">
        <v>49</v>
      </c>
      <c r="E362" s="8" t="s">
        <v>966</v>
      </c>
      <c r="F362" s="9" t="s">
        <v>967</v>
      </c>
      <c r="G362" s="9" t="s">
        <v>960</v>
      </c>
      <c r="H362" s="20" t="s">
        <v>1409</v>
      </c>
      <c r="I362" s="9" t="s">
        <v>798</v>
      </c>
      <c r="J362" s="9" t="s">
        <v>970</v>
      </c>
      <c r="K362" s="12">
        <v>14735</v>
      </c>
      <c r="L362" s="10">
        <v>44333</v>
      </c>
      <c r="M362" s="10">
        <v>46022</v>
      </c>
      <c r="N362" s="27">
        <v>6224986.2400000002</v>
      </c>
      <c r="O362" s="28">
        <v>622497.96</v>
      </c>
      <c r="P362" s="29">
        <f t="shared" si="11"/>
        <v>9.9999893333097542E-2</v>
      </c>
    </row>
    <row r="363" spans="1:16" ht="80.150000000000006" customHeight="1" x14ac:dyDescent="0.35">
      <c r="A363" s="7" t="s">
        <v>12</v>
      </c>
      <c r="B363" s="7">
        <v>2</v>
      </c>
      <c r="C363" s="7" t="s">
        <v>493</v>
      </c>
      <c r="D363" s="7">
        <v>49</v>
      </c>
      <c r="E363" s="8" t="s">
        <v>841</v>
      </c>
      <c r="F363" s="9" t="s">
        <v>842</v>
      </c>
      <c r="G363" s="9" t="s">
        <v>843</v>
      </c>
      <c r="H363" s="20" t="s">
        <v>1410</v>
      </c>
      <c r="I363" s="9" t="s">
        <v>798</v>
      </c>
      <c r="J363" s="9" t="s">
        <v>846</v>
      </c>
      <c r="K363" s="12">
        <v>61464</v>
      </c>
      <c r="L363" s="10">
        <v>44587</v>
      </c>
      <c r="M363" s="10">
        <v>46021</v>
      </c>
      <c r="N363" s="27">
        <v>8494962.4199999999</v>
      </c>
      <c r="O363" s="28">
        <v>249851.84</v>
      </c>
      <c r="P363" s="29">
        <f t="shared" si="11"/>
        <v>2.9411765190598689E-2</v>
      </c>
    </row>
    <row r="364" spans="1:16" ht="80.150000000000006" customHeight="1" x14ac:dyDescent="0.35">
      <c r="A364" s="7" t="s">
        <v>12</v>
      </c>
      <c r="B364" s="7">
        <v>2</v>
      </c>
      <c r="C364" s="7" t="s">
        <v>493</v>
      </c>
      <c r="D364" s="7">
        <v>49</v>
      </c>
      <c r="E364" s="8" t="s">
        <v>961</v>
      </c>
      <c r="F364" s="9" t="s">
        <v>962</v>
      </c>
      <c r="G364" s="9" t="s">
        <v>963</v>
      </c>
      <c r="H364" s="20" t="s">
        <v>1411</v>
      </c>
      <c r="I364" s="9" t="s">
        <v>798</v>
      </c>
      <c r="J364" s="9" t="s">
        <v>1085</v>
      </c>
      <c r="K364" s="12">
        <v>27564</v>
      </c>
      <c r="L364" s="10">
        <v>45124</v>
      </c>
      <c r="M364" s="10">
        <v>46234</v>
      </c>
      <c r="N364" s="27">
        <v>4551280.71</v>
      </c>
      <c r="O364" s="28">
        <v>455128</v>
      </c>
      <c r="P364" s="29">
        <f t="shared" si="11"/>
        <v>9.9999984399995398E-2</v>
      </c>
    </row>
    <row r="365" spans="1:16" ht="80.150000000000006" customHeight="1" x14ac:dyDescent="0.35">
      <c r="A365" s="7" t="s">
        <v>12</v>
      </c>
      <c r="B365" s="7">
        <v>2</v>
      </c>
      <c r="C365" s="7" t="s">
        <v>493</v>
      </c>
      <c r="D365" s="7">
        <v>49</v>
      </c>
      <c r="E365" s="8" t="s">
        <v>964</v>
      </c>
      <c r="F365" s="9" t="s">
        <v>965</v>
      </c>
      <c r="G365" s="9" t="s">
        <v>960</v>
      </c>
      <c r="H365" s="20" t="s">
        <v>1412</v>
      </c>
      <c r="I365" s="9" t="s">
        <v>798</v>
      </c>
      <c r="J365" s="9" t="s">
        <v>969</v>
      </c>
      <c r="K365" s="12">
        <v>50321</v>
      </c>
      <c r="L365" s="10">
        <v>44662</v>
      </c>
      <c r="M365" s="10">
        <v>45838</v>
      </c>
      <c r="N365" s="27">
        <v>3830173.33</v>
      </c>
      <c r="O365" s="28">
        <v>383016.82</v>
      </c>
      <c r="P365" s="29">
        <f t="shared" si="11"/>
        <v>9.9999866063502668E-2</v>
      </c>
    </row>
    <row r="366" spans="1:16" ht="80.150000000000006" customHeight="1" x14ac:dyDescent="0.35">
      <c r="A366" s="7" t="s">
        <v>12</v>
      </c>
      <c r="B366" s="7">
        <v>2</v>
      </c>
      <c r="C366" s="7" t="s">
        <v>493</v>
      </c>
      <c r="D366" s="7">
        <v>49</v>
      </c>
      <c r="E366" s="8" t="s">
        <v>958</v>
      </c>
      <c r="F366" s="9" t="s">
        <v>959</v>
      </c>
      <c r="G366" s="9" t="s">
        <v>960</v>
      </c>
      <c r="H366" s="20" t="s">
        <v>1413</v>
      </c>
      <c r="I366" s="9" t="s">
        <v>798</v>
      </c>
      <c r="J366" s="9" t="s">
        <v>968</v>
      </c>
      <c r="K366" s="12">
        <v>14353</v>
      </c>
      <c r="L366" s="10">
        <v>44998</v>
      </c>
      <c r="M366" s="10">
        <v>45897</v>
      </c>
      <c r="N366" s="27">
        <v>4973160.5199999996</v>
      </c>
      <c r="O366" s="28">
        <v>297458.14</v>
      </c>
      <c r="P366" s="29">
        <f t="shared" si="11"/>
        <v>5.9812696333397267E-2</v>
      </c>
    </row>
    <row r="367" spans="1:16" ht="80.150000000000006" customHeight="1" x14ac:dyDescent="0.35">
      <c r="A367" s="7" t="s">
        <v>12</v>
      </c>
      <c r="B367" s="7">
        <v>2</v>
      </c>
      <c r="C367" s="7" t="s">
        <v>493</v>
      </c>
      <c r="D367" s="7">
        <v>49</v>
      </c>
      <c r="E367" s="8" t="s">
        <v>2303</v>
      </c>
      <c r="F367" s="9" t="s">
        <v>2304</v>
      </c>
      <c r="G367" s="9" t="s">
        <v>2210</v>
      </c>
      <c r="H367" s="20" t="s">
        <v>2370</v>
      </c>
      <c r="I367" s="9" t="s">
        <v>798</v>
      </c>
      <c r="J367" s="9" t="s">
        <v>2371</v>
      </c>
      <c r="K367" s="12">
        <v>14467</v>
      </c>
      <c r="L367" s="10">
        <v>45533</v>
      </c>
      <c r="M367" s="10">
        <v>46387</v>
      </c>
      <c r="N367" s="27">
        <v>6238276.9100000001</v>
      </c>
      <c r="O367" s="28">
        <v>623827</v>
      </c>
      <c r="P367" s="29">
        <v>9.9999889232233519E-2</v>
      </c>
    </row>
    <row r="368" spans="1:16" ht="80.150000000000006" customHeight="1" x14ac:dyDescent="0.35">
      <c r="A368" s="7" t="s">
        <v>12</v>
      </c>
      <c r="B368" s="7">
        <v>2</v>
      </c>
      <c r="C368" s="7" t="s">
        <v>493</v>
      </c>
      <c r="D368" s="7">
        <v>49</v>
      </c>
      <c r="E368" s="8" t="s">
        <v>1681</v>
      </c>
      <c r="F368" s="9" t="s">
        <v>1682</v>
      </c>
      <c r="G368" s="9" t="s">
        <v>1683</v>
      </c>
      <c r="H368" s="20" t="s">
        <v>1684</v>
      </c>
      <c r="I368" s="9" t="s">
        <v>798</v>
      </c>
      <c r="J368" s="9" t="s">
        <v>1686</v>
      </c>
      <c r="K368" s="12">
        <v>50326</v>
      </c>
      <c r="L368" s="10">
        <v>45071</v>
      </c>
      <c r="M368" s="10">
        <v>46203</v>
      </c>
      <c r="N368" s="27">
        <v>4023269.95</v>
      </c>
      <c r="O368" s="28">
        <v>300000</v>
      </c>
      <c r="P368" s="29">
        <v>0.1000000012427702</v>
      </c>
    </row>
    <row r="369" spans="1:16" ht="80.150000000000006" customHeight="1" x14ac:dyDescent="0.35">
      <c r="A369" s="7" t="s">
        <v>12</v>
      </c>
      <c r="B369" s="7">
        <v>2</v>
      </c>
      <c r="C369" s="7" t="s">
        <v>493</v>
      </c>
      <c r="D369" s="7" t="s">
        <v>1841</v>
      </c>
      <c r="E369" s="8" t="s">
        <v>1846</v>
      </c>
      <c r="F369" s="9" t="s">
        <v>1847</v>
      </c>
      <c r="G369" s="9" t="s">
        <v>1679</v>
      </c>
      <c r="H369" s="20" t="s">
        <v>1852</v>
      </c>
      <c r="I369" s="9" t="s">
        <v>798</v>
      </c>
      <c r="J369" s="9" t="s">
        <v>1856</v>
      </c>
      <c r="K369" s="12">
        <v>27243</v>
      </c>
      <c r="L369" s="10">
        <v>45608</v>
      </c>
      <c r="M369" s="10">
        <v>46568</v>
      </c>
      <c r="N369" s="27">
        <v>5477848.1100000003</v>
      </c>
      <c r="O369" s="28">
        <v>547785</v>
      </c>
      <c r="P369" s="29">
        <v>0.10000003450259959</v>
      </c>
    </row>
    <row r="370" spans="1:16" ht="80.150000000000006" customHeight="1" x14ac:dyDescent="0.35">
      <c r="A370" s="7" t="s">
        <v>12</v>
      </c>
      <c r="B370" s="7">
        <v>2</v>
      </c>
      <c r="C370" s="7" t="s">
        <v>493</v>
      </c>
      <c r="D370" s="7" t="s">
        <v>1841</v>
      </c>
      <c r="E370" s="8" t="s">
        <v>1844</v>
      </c>
      <c r="F370" s="9" t="s">
        <v>1845</v>
      </c>
      <c r="G370" s="9" t="s">
        <v>1679</v>
      </c>
      <c r="H370" s="20" t="s">
        <v>1851</v>
      </c>
      <c r="I370" s="9" t="s">
        <v>798</v>
      </c>
      <c r="J370" s="9" t="s">
        <v>1855</v>
      </c>
      <c r="K370" s="12">
        <v>50484</v>
      </c>
      <c r="L370" s="10">
        <v>45379</v>
      </c>
      <c r="M370" s="10">
        <v>46752</v>
      </c>
      <c r="N370" s="27">
        <v>3710300.44</v>
      </c>
      <c r="O370" s="28">
        <v>371030</v>
      </c>
      <c r="P370" s="29">
        <v>9.999998814112207E-2</v>
      </c>
    </row>
    <row r="371" spans="1:16" ht="80.150000000000006" customHeight="1" x14ac:dyDescent="0.35">
      <c r="A371" s="7" t="s">
        <v>12</v>
      </c>
      <c r="B371" s="7">
        <v>2</v>
      </c>
      <c r="C371" s="7" t="s">
        <v>493</v>
      </c>
      <c r="D371" s="7" t="s">
        <v>1841</v>
      </c>
      <c r="E371" s="8" t="s">
        <v>1842</v>
      </c>
      <c r="F371" s="9" t="s">
        <v>1843</v>
      </c>
      <c r="G371" s="9" t="s">
        <v>1679</v>
      </c>
      <c r="H371" s="20" t="s">
        <v>1850</v>
      </c>
      <c r="I371" s="9" t="s">
        <v>798</v>
      </c>
      <c r="J371" s="9" t="s">
        <v>1854</v>
      </c>
      <c r="K371" s="12">
        <v>14367</v>
      </c>
      <c r="L371" s="10">
        <v>45385</v>
      </c>
      <c r="M371" s="10">
        <v>46568</v>
      </c>
      <c r="N371" s="27">
        <v>3137349.13</v>
      </c>
      <c r="O371" s="28">
        <v>300000</v>
      </c>
      <c r="P371" s="29">
        <v>9.5622127971457235E-2</v>
      </c>
    </row>
    <row r="372" spans="1:16" ht="80.150000000000006" customHeight="1" x14ac:dyDescent="0.35">
      <c r="A372" s="7" t="s">
        <v>12</v>
      </c>
      <c r="B372" s="7">
        <v>2</v>
      </c>
      <c r="C372" s="7" t="s">
        <v>493</v>
      </c>
      <c r="D372" s="7">
        <v>49</v>
      </c>
      <c r="E372" s="8" t="s">
        <v>2007</v>
      </c>
      <c r="F372" s="9" t="s">
        <v>2008</v>
      </c>
      <c r="G372" s="9" t="s">
        <v>1679</v>
      </c>
      <c r="H372" s="20" t="s">
        <v>2009</v>
      </c>
      <c r="I372" s="9" t="s">
        <v>798</v>
      </c>
      <c r="J372" s="9" t="s">
        <v>2016</v>
      </c>
      <c r="K372" s="12">
        <v>50305</v>
      </c>
      <c r="L372" s="10">
        <v>45703</v>
      </c>
      <c r="M372" s="10">
        <v>46387</v>
      </c>
      <c r="N372" s="27">
        <v>4555514.57</v>
      </c>
      <c r="O372" s="28">
        <v>300000</v>
      </c>
      <c r="P372" s="29">
        <v>6.59E-2</v>
      </c>
    </row>
    <row r="373" spans="1:16" ht="80.150000000000006" customHeight="1" x14ac:dyDescent="0.35">
      <c r="A373" s="7" t="s">
        <v>12</v>
      </c>
      <c r="B373" s="7">
        <v>2</v>
      </c>
      <c r="C373" s="7" t="s">
        <v>493</v>
      </c>
      <c r="D373" s="7">
        <v>49</v>
      </c>
      <c r="E373" s="8" t="s">
        <v>1677</v>
      </c>
      <c r="F373" s="9" t="s">
        <v>1678</v>
      </c>
      <c r="G373" s="9" t="s">
        <v>1679</v>
      </c>
      <c r="H373" s="20" t="s">
        <v>1680</v>
      </c>
      <c r="I373" s="9" t="s">
        <v>798</v>
      </c>
      <c r="J373" s="9" t="s">
        <v>1685</v>
      </c>
      <c r="K373" s="12">
        <v>14658</v>
      </c>
      <c r="L373" s="10">
        <v>45376</v>
      </c>
      <c r="M373" s="10">
        <v>46568</v>
      </c>
      <c r="N373" s="27">
        <v>5575648.8300000001</v>
      </c>
      <c r="O373" s="28">
        <v>613321.37</v>
      </c>
      <c r="P373" s="29">
        <v>0.10999999976684327</v>
      </c>
    </row>
    <row r="374" spans="1:16" ht="80.150000000000006" customHeight="1" x14ac:dyDescent="0.35">
      <c r="A374" s="7" t="s">
        <v>12</v>
      </c>
      <c r="B374" s="7">
        <v>2</v>
      </c>
      <c r="C374" s="7" t="s">
        <v>493</v>
      </c>
      <c r="D374" s="7" t="s">
        <v>1841</v>
      </c>
      <c r="E374" s="8" t="s">
        <v>1932</v>
      </c>
      <c r="F374" s="9" t="s">
        <v>1933</v>
      </c>
      <c r="G374" s="9" t="s">
        <v>1975</v>
      </c>
      <c r="H374" s="20" t="s">
        <v>1934</v>
      </c>
      <c r="I374" s="9" t="s">
        <v>798</v>
      </c>
      <c r="J374" s="9" t="s">
        <v>898</v>
      </c>
      <c r="K374" s="12">
        <v>50256</v>
      </c>
      <c r="L374" s="10">
        <v>45103</v>
      </c>
      <c r="M374" s="10">
        <v>46568</v>
      </c>
      <c r="N374" s="27">
        <v>4119932.42</v>
      </c>
      <c r="O374" s="28">
        <v>411993</v>
      </c>
      <c r="P374" s="29">
        <v>9.999994126117244E-2</v>
      </c>
    </row>
    <row r="375" spans="1:16" ht="80.150000000000006" customHeight="1" x14ac:dyDescent="0.35">
      <c r="A375" s="7" t="s">
        <v>12</v>
      </c>
      <c r="B375" s="7">
        <v>2</v>
      </c>
      <c r="C375" s="7" t="s">
        <v>493</v>
      </c>
      <c r="D375" s="7">
        <v>50</v>
      </c>
      <c r="E375" s="8" t="s">
        <v>1848</v>
      </c>
      <c r="F375" s="9" t="s">
        <v>1261</v>
      </c>
      <c r="G375" s="9" t="s">
        <v>1849</v>
      </c>
      <c r="H375" s="20" t="s">
        <v>1853</v>
      </c>
      <c r="I375" s="9" t="s">
        <v>795</v>
      </c>
      <c r="J375" s="9" t="s">
        <v>915</v>
      </c>
      <c r="K375" s="12">
        <v>14437</v>
      </c>
      <c r="L375" s="10">
        <v>44361</v>
      </c>
      <c r="M375" s="10">
        <v>46022</v>
      </c>
      <c r="N375" s="27">
        <v>2012702</v>
      </c>
      <c r="O375" s="28">
        <v>800000</v>
      </c>
      <c r="P375" s="29">
        <v>0.39747563225951976</v>
      </c>
    </row>
    <row r="376" spans="1:16" ht="80.150000000000006" customHeight="1" x14ac:dyDescent="0.35">
      <c r="A376" s="7" t="s">
        <v>12</v>
      </c>
      <c r="B376" s="7">
        <v>2</v>
      </c>
      <c r="C376" s="7" t="s">
        <v>493</v>
      </c>
      <c r="D376" s="7" t="s">
        <v>1841</v>
      </c>
      <c r="E376" s="8" t="s">
        <v>1929</v>
      </c>
      <c r="F376" s="9" t="s">
        <v>1930</v>
      </c>
      <c r="G376" s="9" t="s">
        <v>1976</v>
      </c>
      <c r="H376" s="20" t="s">
        <v>1931</v>
      </c>
      <c r="I376" s="9" t="s">
        <v>798</v>
      </c>
      <c r="J376" s="9" t="s">
        <v>1938</v>
      </c>
      <c r="K376" s="12">
        <v>50215</v>
      </c>
      <c r="L376" s="10">
        <v>45376</v>
      </c>
      <c r="M376" s="10">
        <v>46660</v>
      </c>
      <c r="N376" s="27">
        <v>4299742.58</v>
      </c>
      <c r="O376" s="28">
        <v>429974</v>
      </c>
      <c r="P376" s="29">
        <v>9.9999939996407883E-2</v>
      </c>
    </row>
    <row r="377" spans="1:16" ht="80.150000000000006" customHeight="1" x14ac:dyDescent="0.35">
      <c r="A377" s="7" t="s">
        <v>12</v>
      </c>
      <c r="B377" s="7">
        <v>2</v>
      </c>
      <c r="C377" s="7" t="s">
        <v>493</v>
      </c>
      <c r="D377" s="7">
        <v>50</v>
      </c>
      <c r="E377" s="8" t="s">
        <v>2013</v>
      </c>
      <c r="F377" s="9" t="s">
        <v>2014</v>
      </c>
      <c r="G377" s="9" t="s">
        <v>1679</v>
      </c>
      <c r="H377" s="20" t="s">
        <v>2015</v>
      </c>
      <c r="I377" s="9" t="s">
        <v>798</v>
      </c>
      <c r="J377" s="9" t="s">
        <v>2018</v>
      </c>
      <c r="K377" s="12">
        <v>14274</v>
      </c>
      <c r="L377" s="10">
        <v>45477</v>
      </c>
      <c r="M377" s="10">
        <v>46752</v>
      </c>
      <c r="N377" s="27">
        <v>8457477.7599999998</v>
      </c>
      <c r="O377" s="28">
        <v>845747</v>
      </c>
      <c r="P377" s="29">
        <v>0.1</v>
      </c>
    </row>
    <row r="378" spans="1:16" ht="80.150000000000006" customHeight="1" x14ac:dyDescent="0.35">
      <c r="A378" s="7" t="s">
        <v>12</v>
      </c>
      <c r="B378" s="7">
        <v>2</v>
      </c>
      <c r="C378" s="7" t="s">
        <v>493</v>
      </c>
      <c r="D378" s="7">
        <v>49</v>
      </c>
      <c r="E378" s="8" t="s">
        <v>2087</v>
      </c>
      <c r="F378" s="9" t="s">
        <v>2088</v>
      </c>
      <c r="G378" s="9" t="s">
        <v>1679</v>
      </c>
      <c r="H378" s="20" t="s">
        <v>2089</v>
      </c>
      <c r="I378" s="9" t="s">
        <v>798</v>
      </c>
      <c r="J378" s="9" t="s">
        <v>2090</v>
      </c>
      <c r="K378" s="12">
        <v>27210</v>
      </c>
      <c r="L378" s="10">
        <v>45630</v>
      </c>
      <c r="M378" s="10">
        <v>46568</v>
      </c>
      <c r="N378" s="27">
        <v>5280766.4000000004</v>
      </c>
      <c r="O378" s="28">
        <v>528077</v>
      </c>
      <c r="P378" s="29">
        <v>9.335135392865028E-2</v>
      </c>
    </row>
    <row r="379" spans="1:16" ht="80.150000000000006" customHeight="1" x14ac:dyDescent="0.35">
      <c r="A379" s="7" t="s">
        <v>12</v>
      </c>
      <c r="B379" s="7">
        <v>2</v>
      </c>
      <c r="C379" s="7" t="s">
        <v>493</v>
      </c>
      <c r="D379" s="7" t="s">
        <v>1841</v>
      </c>
      <c r="E379" s="8" t="s">
        <v>1935</v>
      </c>
      <c r="F379" s="9" t="s">
        <v>1936</v>
      </c>
      <c r="G379" s="9" t="s">
        <v>1977</v>
      </c>
      <c r="H379" s="20" t="s">
        <v>1937</v>
      </c>
      <c r="I379" s="9" t="s">
        <v>798</v>
      </c>
      <c r="J379" s="9" t="s">
        <v>1939</v>
      </c>
      <c r="K379" s="12">
        <v>50338</v>
      </c>
      <c r="L379" s="10">
        <v>45428</v>
      </c>
      <c r="M379" s="10">
        <v>46568</v>
      </c>
      <c r="N379" s="27">
        <v>4596239.84</v>
      </c>
      <c r="O379" s="28">
        <v>459624</v>
      </c>
      <c r="P379" s="29">
        <v>0.10000000348110642</v>
      </c>
    </row>
    <row r="380" spans="1:16" ht="80.150000000000006" customHeight="1" x14ac:dyDescent="0.35">
      <c r="A380" s="7" t="s">
        <v>12</v>
      </c>
      <c r="B380" s="7">
        <v>2</v>
      </c>
      <c r="C380" s="7" t="s">
        <v>493</v>
      </c>
      <c r="D380" s="7">
        <v>49</v>
      </c>
      <c r="E380" s="8" t="s">
        <v>2010</v>
      </c>
      <c r="F380" s="9" t="s">
        <v>2011</v>
      </c>
      <c r="G380" s="9" t="s">
        <v>1679</v>
      </c>
      <c r="H380" s="20" t="s">
        <v>2012</v>
      </c>
      <c r="I380" s="9" t="s">
        <v>798</v>
      </c>
      <c r="J380" s="9" t="s">
        <v>2017</v>
      </c>
      <c r="K380" s="12">
        <v>50085</v>
      </c>
      <c r="L380" s="10">
        <v>44572</v>
      </c>
      <c r="M380" s="10">
        <v>46173</v>
      </c>
      <c r="N380" s="27">
        <v>4582642.24</v>
      </c>
      <c r="O380" s="28">
        <v>300000</v>
      </c>
      <c r="P380" s="29">
        <v>0.1</v>
      </c>
    </row>
    <row r="381" spans="1:16" ht="80.150000000000006" customHeight="1" x14ac:dyDescent="0.35">
      <c r="A381" s="7" t="s">
        <v>12</v>
      </c>
      <c r="B381" s="7">
        <v>2</v>
      </c>
      <c r="C381" s="7" t="s">
        <v>493</v>
      </c>
      <c r="D381" s="7">
        <v>49</v>
      </c>
      <c r="E381" s="8" t="s">
        <v>2208</v>
      </c>
      <c r="F381" s="9" t="s">
        <v>2209</v>
      </c>
      <c r="G381" s="9" t="s">
        <v>2210</v>
      </c>
      <c r="H381" s="20" t="s">
        <v>2211</v>
      </c>
      <c r="I381" s="9" t="s">
        <v>798</v>
      </c>
      <c r="J381" s="9" t="s">
        <v>2218</v>
      </c>
      <c r="K381" s="12">
        <v>61303</v>
      </c>
      <c r="L381" s="10">
        <v>44281</v>
      </c>
      <c r="M381" s="10">
        <v>46752</v>
      </c>
      <c r="N381" s="27">
        <v>8085720.96</v>
      </c>
      <c r="O381" s="28">
        <v>383572</v>
      </c>
      <c r="P381" s="29">
        <v>4.7438194058084339E-2</v>
      </c>
    </row>
    <row r="382" spans="1:16" ht="80.150000000000006" customHeight="1" x14ac:dyDescent="0.35">
      <c r="A382" s="7" t="s">
        <v>12</v>
      </c>
      <c r="B382" s="7">
        <v>2</v>
      </c>
      <c r="C382" s="7" t="s">
        <v>493</v>
      </c>
      <c r="D382" s="7">
        <v>49</v>
      </c>
      <c r="E382" s="8" t="s">
        <v>2212</v>
      </c>
      <c r="F382" s="9" t="s">
        <v>2213</v>
      </c>
      <c r="G382" s="9" t="s">
        <v>2210</v>
      </c>
      <c r="H382" s="20" t="s">
        <v>2214</v>
      </c>
      <c r="I382" s="9" t="s">
        <v>798</v>
      </c>
      <c r="J382" s="9" t="s">
        <v>2219</v>
      </c>
      <c r="K382" s="12">
        <v>61196</v>
      </c>
      <c r="L382" s="10">
        <v>44874</v>
      </c>
      <c r="M382" s="10">
        <v>46934</v>
      </c>
      <c r="N382" s="27">
        <v>5777225.7199999997</v>
      </c>
      <c r="O382" s="28">
        <v>577723</v>
      </c>
      <c r="P382" s="29">
        <v>0.10000007408400169</v>
      </c>
    </row>
    <row r="383" spans="1:16" ht="80.150000000000006" customHeight="1" x14ac:dyDescent="0.35">
      <c r="A383" s="7" t="s">
        <v>12</v>
      </c>
      <c r="B383" s="7">
        <v>2</v>
      </c>
      <c r="C383" s="7" t="s">
        <v>493</v>
      </c>
      <c r="D383" s="7">
        <v>49</v>
      </c>
      <c r="E383" s="8" t="s">
        <v>2307</v>
      </c>
      <c r="F383" s="9" t="s">
        <v>2425</v>
      </c>
      <c r="G383" s="9" t="s">
        <v>2426</v>
      </c>
      <c r="H383" s="20" t="s">
        <v>2427</v>
      </c>
      <c r="I383" s="9" t="s">
        <v>798</v>
      </c>
      <c r="J383" s="9" t="s">
        <v>2428</v>
      </c>
      <c r="K383" s="12">
        <v>50041</v>
      </c>
      <c r="L383" s="10">
        <v>45799</v>
      </c>
      <c r="M383" s="10">
        <v>46934</v>
      </c>
      <c r="N383" s="27">
        <v>4692741.1100000003</v>
      </c>
      <c r="O383" s="28">
        <v>416325</v>
      </c>
      <c r="P383" s="29">
        <v>8.8716805432294557E-2</v>
      </c>
    </row>
    <row r="384" spans="1:16" ht="80.150000000000006" customHeight="1" x14ac:dyDescent="0.35">
      <c r="A384" s="7" t="s">
        <v>12</v>
      </c>
      <c r="B384" s="7">
        <v>2</v>
      </c>
      <c r="C384" s="7" t="s">
        <v>493</v>
      </c>
      <c r="D384" s="7">
        <v>52</v>
      </c>
      <c r="E384" s="8" t="s">
        <v>2215</v>
      </c>
      <c r="F384" s="9" t="s">
        <v>2216</v>
      </c>
      <c r="G384" s="9" t="s">
        <v>2217</v>
      </c>
      <c r="H384" s="20" t="s">
        <v>2282</v>
      </c>
      <c r="I384" s="9" t="s">
        <v>798</v>
      </c>
      <c r="J384" s="9" t="s">
        <v>2220</v>
      </c>
      <c r="K384" s="12">
        <v>14076</v>
      </c>
      <c r="L384" s="10">
        <v>45931</v>
      </c>
      <c r="M384" s="10">
        <v>46374</v>
      </c>
      <c r="N384" s="27">
        <v>3314000</v>
      </c>
      <c r="O384" s="28">
        <v>2000000</v>
      </c>
      <c r="P384" s="29">
        <v>0.6035003017501509</v>
      </c>
    </row>
    <row r="385" spans="1:16" ht="80.150000000000006" customHeight="1" x14ac:dyDescent="0.35">
      <c r="A385" s="7" t="s">
        <v>12</v>
      </c>
      <c r="B385" s="7">
        <v>2</v>
      </c>
      <c r="C385" s="7" t="s">
        <v>239</v>
      </c>
      <c r="D385" s="7">
        <v>58</v>
      </c>
      <c r="E385" s="8" t="s">
        <v>232</v>
      </c>
      <c r="F385" s="9" t="s">
        <v>1261</v>
      </c>
      <c r="G385" s="9" t="s">
        <v>1397</v>
      </c>
      <c r="H385" s="20" t="s">
        <v>1398</v>
      </c>
      <c r="I385" s="9" t="s">
        <v>795</v>
      </c>
      <c r="J385" s="9" t="s">
        <v>704</v>
      </c>
      <c r="K385" s="12">
        <v>14118</v>
      </c>
      <c r="L385" s="10">
        <v>45201</v>
      </c>
      <c r="M385" s="10">
        <v>46568</v>
      </c>
      <c r="N385" s="27">
        <v>294250</v>
      </c>
      <c r="O385" s="28">
        <v>235400</v>
      </c>
      <c r="P385" s="29">
        <f t="shared" ref="P385:P388" si="12">O385/N385</f>
        <v>0.8</v>
      </c>
    </row>
    <row r="386" spans="1:16" ht="80.150000000000006" customHeight="1" x14ac:dyDescent="0.35">
      <c r="A386" s="7" t="s">
        <v>12</v>
      </c>
      <c r="B386" s="7">
        <v>2</v>
      </c>
      <c r="C386" s="7" t="s">
        <v>239</v>
      </c>
      <c r="D386" s="7">
        <v>58</v>
      </c>
      <c r="E386" s="8" t="s">
        <v>233</v>
      </c>
      <c r="F386" s="9" t="s">
        <v>941</v>
      </c>
      <c r="G386" s="9" t="s">
        <v>1400</v>
      </c>
      <c r="H386" s="20" t="s">
        <v>1399</v>
      </c>
      <c r="I386" s="9" t="s">
        <v>795</v>
      </c>
      <c r="J386" s="9" t="s">
        <v>745</v>
      </c>
      <c r="K386" s="12">
        <v>50147</v>
      </c>
      <c r="L386" s="10">
        <v>45245</v>
      </c>
      <c r="M386" s="10">
        <v>46341</v>
      </c>
      <c r="N386" s="27">
        <v>160500</v>
      </c>
      <c r="O386" s="28">
        <v>128400</v>
      </c>
      <c r="P386" s="29">
        <f t="shared" si="12"/>
        <v>0.8</v>
      </c>
    </row>
    <row r="387" spans="1:16" ht="80.150000000000006" customHeight="1" x14ac:dyDescent="0.35">
      <c r="A387" s="7" t="s">
        <v>12</v>
      </c>
      <c r="B387" s="7">
        <v>2</v>
      </c>
      <c r="C387" s="7" t="s">
        <v>239</v>
      </c>
      <c r="D387" s="7">
        <v>58</v>
      </c>
      <c r="E387" s="8" t="s">
        <v>234</v>
      </c>
      <c r="F387" s="9" t="s">
        <v>478</v>
      </c>
      <c r="G387" s="9" t="s">
        <v>235</v>
      </c>
      <c r="H387" s="20" t="s">
        <v>1401</v>
      </c>
      <c r="I387" s="9" t="s">
        <v>795</v>
      </c>
      <c r="J387" s="9" t="s">
        <v>736</v>
      </c>
      <c r="K387" s="12">
        <v>50502</v>
      </c>
      <c r="L387" s="10">
        <v>44835</v>
      </c>
      <c r="M387" s="10">
        <v>47118</v>
      </c>
      <c r="N387" s="27">
        <v>705941.25</v>
      </c>
      <c r="O387" s="28">
        <v>564753</v>
      </c>
      <c r="P387" s="29">
        <f t="shared" si="12"/>
        <v>0.8</v>
      </c>
    </row>
    <row r="388" spans="1:16" ht="80.150000000000006" customHeight="1" x14ac:dyDescent="0.35">
      <c r="A388" s="7" t="s">
        <v>12</v>
      </c>
      <c r="B388" s="7">
        <v>2</v>
      </c>
      <c r="C388" s="7" t="s">
        <v>239</v>
      </c>
      <c r="D388" s="7">
        <v>58</v>
      </c>
      <c r="E388" s="8" t="s">
        <v>236</v>
      </c>
      <c r="F388" s="9" t="s">
        <v>237</v>
      </c>
      <c r="G388" s="9" t="s">
        <v>238</v>
      </c>
      <c r="H388" s="20" t="s">
        <v>1402</v>
      </c>
      <c r="I388" s="9" t="s">
        <v>800</v>
      </c>
      <c r="J388" s="9" t="s">
        <v>741</v>
      </c>
      <c r="K388" s="12">
        <v>50099</v>
      </c>
      <c r="L388" s="10">
        <v>45292</v>
      </c>
      <c r="M388" s="10">
        <v>46568</v>
      </c>
      <c r="N388" s="27">
        <v>647917.1</v>
      </c>
      <c r="O388" s="28">
        <v>456248</v>
      </c>
      <c r="P388" s="29">
        <f t="shared" si="12"/>
        <v>0.70417650653146835</v>
      </c>
    </row>
    <row r="389" spans="1:16" ht="80.150000000000006" customHeight="1" x14ac:dyDescent="0.35">
      <c r="A389" s="7" t="s">
        <v>12</v>
      </c>
      <c r="B389" s="7">
        <v>2</v>
      </c>
      <c r="C389" s="7" t="s">
        <v>239</v>
      </c>
      <c r="D389" s="7">
        <v>58</v>
      </c>
      <c r="E389" s="8" t="s">
        <v>2313</v>
      </c>
      <c r="F389" s="9" t="s">
        <v>2172</v>
      </c>
      <c r="G389" s="9" t="s">
        <v>2429</v>
      </c>
      <c r="H389" s="20" t="s">
        <v>2430</v>
      </c>
      <c r="I389" s="9" t="s">
        <v>795</v>
      </c>
      <c r="J389" s="9" t="s">
        <v>1169</v>
      </c>
      <c r="K389" s="12">
        <v>76259</v>
      </c>
      <c r="L389" s="10">
        <v>46083</v>
      </c>
      <c r="M389" s="10">
        <v>46691</v>
      </c>
      <c r="N389" s="27">
        <v>192600</v>
      </c>
      <c r="O389" s="28">
        <v>154080</v>
      </c>
      <c r="P389" s="29">
        <v>0.8</v>
      </c>
    </row>
    <row r="390" spans="1:16" ht="80.150000000000006" customHeight="1" x14ac:dyDescent="0.35">
      <c r="A390" s="7" t="s">
        <v>12</v>
      </c>
      <c r="B390" s="7">
        <v>2</v>
      </c>
      <c r="C390" s="7" t="s">
        <v>240</v>
      </c>
      <c r="D390" s="7">
        <v>69</v>
      </c>
      <c r="E390" s="8" t="s">
        <v>1857</v>
      </c>
      <c r="F390" s="9" t="s">
        <v>1858</v>
      </c>
      <c r="G390" s="9" t="s">
        <v>1859</v>
      </c>
      <c r="H390" s="20" t="s">
        <v>1860</v>
      </c>
      <c r="I390" s="9" t="s">
        <v>800</v>
      </c>
      <c r="J390" s="9" t="s">
        <v>1861</v>
      </c>
      <c r="K390" s="12">
        <v>14326</v>
      </c>
      <c r="L390" s="10">
        <v>45019</v>
      </c>
      <c r="M390" s="10">
        <v>46203</v>
      </c>
      <c r="N390" s="27">
        <v>676000</v>
      </c>
      <c r="O390" s="28">
        <v>202800</v>
      </c>
      <c r="P390" s="29">
        <v>0.3</v>
      </c>
    </row>
    <row r="391" spans="1:16" ht="80.150000000000006" customHeight="1" x14ac:dyDescent="0.35">
      <c r="A391" s="7" t="s">
        <v>12</v>
      </c>
      <c r="B391" s="7">
        <v>2</v>
      </c>
      <c r="C391" s="7" t="s">
        <v>240</v>
      </c>
      <c r="D391" s="7">
        <v>69</v>
      </c>
      <c r="E391" s="8" t="s">
        <v>971</v>
      </c>
      <c r="F391" s="9" t="s">
        <v>972</v>
      </c>
      <c r="G391" s="9" t="s">
        <v>973</v>
      </c>
      <c r="H391" s="20" t="s">
        <v>1414</v>
      </c>
      <c r="I391" s="9" t="s">
        <v>801</v>
      </c>
      <c r="J391" s="9" t="s">
        <v>712</v>
      </c>
      <c r="K391" s="12">
        <v>14167</v>
      </c>
      <c r="L391" s="10">
        <v>45008</v>
      </c>
      <c r="M391" s="10">
        <v>46203</v>
      </c>
      <c r="N391" s="27">
        <v>23016000</v>
      </c>
      <c r="O391" s="28">
        <v>1199133.6000000001</v>
      </c>
      <c r="P391" s="29">
        <f>O391/N391</f>
        <v>5.2100000000000007E-2</v>
      </c>
    </row>
    <row r="392" spans="1:16" ht="80.150000000000006" customHeight="1" x14ac:dyDescent="0.35">
      <c r="A392" s="7" t="s">
        <v>12</v>
      </c>
      <c r="B392" s="7">
        <v>2</v>
      </c>
      <c r="C392" s="7" t="s">
        <v>240</v>
      </c>
      <c r="D392" s="7" t="s">
        <v>241</v>
      </c>
      <c r="E392" s="8" t="s">
        <v>242</v>
      </c>
      <c r="F392" s="9" t="s">
        <v>821</v>
      </c>
      <c r="G392" s="9" t="s">
        <v>243</v>
      </c>
      <c r="H392" s="20" t="s">
        <v>1632</v>
      </c>
      <c r="I392" s="9" t="s">
        <v>795</v>
      </c>
      <c r="J392" s="9" t="s">
        <v>703</v>
      </c>
      <c r="K392" s="12" t="s">
        <v>492</v>
      </c>
      <c r="L392" s="10">
        <v>45026</v>
      </c>
      <c r="M392" s="10">
        <v>46022</v>
      </c>
      <c r="N392" s="27">
        <v>197088</v>
      </c>
      <c r="O392" s="28">
        <v>116188.8</v>
      </c>
      <c r="P392" s="29">
        <f>O392/N392</f>
        <v>0.58952752070141257</v>
      </c>
    </row>
    <row r="393" spans="1:16" ht="80.150000000000006" customHeight="1" x14ac:dyDescent="0.35">
      <c r="A393" s="7" t="s">
        <v>12</v>
      </c>
      <c r="B393" s="7">
        <v>2</v>
      </c>
      <c r="C393" s="7" t="s">
        <v>240</v>
      </c>
      <c r="D393" s="7" t="s">
        <v>241</v>
      </c>
      <c r="E393" s="8" t="s">
        <v>847</v>
      </c>
      <c r="F393" s="9" t="s">
        <v>848</v>
      </c>
      <c r="G393" s="9" t="s">
        <v>849</v>
      </c>
      <c r="H393" s="20" t="s">
        <v>1415</v>
      </c>
      <c r="I393" s="9" t="s">
        <v>798</v>
      </c>
      <c r="J393" s="9" t="s">
        <v>850</v>
      </c>
      <c r="K393" s="12">
        <v>14100</v>
      </c>
      <c r="L393" s="10">
        <v>45092</v>
      </c>
      <c r="M393" s="10">
        <v>45838</v>
      </c>
      <c r="N393" s="27">
        <v>1310553</v>
      </c>
      <c r="O393" s="28">
        <v>111020.99</v>
      </c>
      <c r="P393" s="29">
        <f>O393/N393</f>
        <v>8.4713086765663054E-2</v>
      </c>
    </row>
    <row r="394" spans="1:16" ht="80.150000000000006" customHeight="1" x14ac:dyDescent="0.35">
      <c r="A394" s="7" t="s">
        <v>12</v>
      </c>
      <c r="B394" s="7">
        <v>2</v>
      </c>
      <c r="C394" s="7" t="s">
        <v>240</v>
      </c>
      <c r="D394" s="7" t="s">
        <v>241</v>
      </c>
      <c r="E394" s="8" t="s">
        <v>1940</v>
      </c>
      <c r="F394" s="9" t="s">
        <v>1941</v>
      </c>
      <c r="G394" s="9" t="s">
        <v>1942</v>
      </c>
      <c r="H394" s="20" t="s">
        <v>1978</v>
      </c>
      <c r="I394" s="9" t="s">
        <v>1396</v>
      </c>
      <c r="J394" s="9" t="s">
        <v>1943</v>
      </c>
      <c r="K394" s="12" t="s">
        <v>492</v>
      </c>
      <c r="L394" s="10">
        <v>44386</v>
      </c>
      <c r="M394" s="10">
        <v>47118</v>
      </c>
      <c r="N394" s="27">
        <v>1123200</v>
      </c>
      <c r="O394" s="28">
        <v>300000</v>
      </c>
      <c r="P394" s="29">
        <v>0.26709401709401709</v>
      </c>
    </row>
    <row r="395" spans="1:16" ht="80.150000000000006" customHeight="1" x14ac:dyDescent="0.35">
      <c r="A395" s="7" t="s">
        <v>12</v>
      </c>
      <c r="B395" s="7">
        <v>2</v>
      </c>
      <c r="C395" s="7" t="s">
        <v>240</v>
      </c>
      <c r="D395" s="7">
        <v>75</v>
      </c>
      <c r="E395" s="8" t="s">
        <v>2316</v>
      </c>
      <c r="F395" s="9" t="s">
        <v>863</v>
      </c>
      <c r="G395" s="9" t="s">
        <v>2431</v>
      </c>
      <c r="H395" s="20" t="s">
        <v>2432</v>
      </c>
      <c r="I395" s="9" t="s">
        <v>800</v>
      </c>
      <c r="J395" s="9" t="s">
        <v>708</v>
      </c>
      <c r="K395" s="12">
        <v>76531</v>
      </c>
      <c r="L395" s="10">
        <v>45540</v>
      </c>
      <c r="M395" s="10">
        <v>46387</v>
      </c>
      <c r="N395" s="27">
        <v>278603.87</v>
      </c>
      <c r="O395" s="28">
        <v>167162.32</v>
      </c>
      <c r="P395" s="29">
        <v>0.59999999282134886</v>
      </c>
    </row>
    <row r="396" spans="1:16" ht="80.150000000000006" customHeight="1" x14ac:dyDescent="0.35">
      <c r="A396" s="7" t="s">
        <v>12</v>
      </c>
      <c r="B396" s="7">
        <v>2</v>
      </c>
      <c r="C396" s="7" t="s">
        <v>240</v>
      </c>
      <c r="D396" s="7">
        <v>69</v>
      </c>
      <c r="E396" s="8" t="s">
        <v>2314</v>
      </c>
      <c r="F396" s="9" t="s">
        <v>2315</v>
      </c>
      <c r="G396" s="9" t="s">
        <v>2372</v>
      </c>
      <c r="H396" s="20" t="s">
        <v>2373</v>
      </c>
      <c r="I396" s="9" t="s">
        <v>798</v>
      </c>
      <c r="J396" s="9" t="s">
        <v>2374</v>
      </c>
      <c r="K396" s="12">
        <v>61414</v>
      </c>
      <c r="L396" s="10">
        <v>45856</v>
      </c>
      <c r="M396" s="10">
        <v>46174</v>
      </c>
      <c r="N396" s="27">
        <v>260000</v>
      </c>
      <c r="O396" s="28">
        <v>104000</v>
      </c>
      <c r="P396" s="29">
        <v>0.4</v>
      </c>
    </row>
    <row r="397" spans="1:16" ht="80.150000000000006" customHeight="1" x14ac:dyDescent="0.35">
      <c r="A397" s="7" t="s">
        <v>12</v>
      </c>
      <c r="B397" s="7">
        <v>2</v>
      </c>
      <c r="C397" s="7" t="s">
        <v>21</v>
      </c>
      <c r="D397" s="7">
        <v>79</v>
      </c>
      <c r="E397" s="8" t="s">
        <v>119</v>
      </c>
      <c r="F397" s="9" t="s">
        <v>435</v>
      </c>
      <c r="G397" s="9" t="s">
        <v>120</v>
      </c>
      <c r="H397" s="20" t="s">
        <v>1416</v>
      </c>
      <c r="I397" s="9" t="s">
        <v>795</v>
      </c>
      <c r="J397" s="9" t="s">
        <v>1264</v>
      </c>
      <c r="K397" s="12" t="s">
        <v>492</v>
      </c>
      <c r="L397" s="10">
        <v>44701</v>
      </c>
      <c r="M397" s="10">
        <v>45291</v>
      </c>
      <c r="N397" s="27">
        <v>321176.90000000002</v>
      </c>
      <c r="O397" s="28">
        <v>96353.07</v>
      </c>
      <c r="P397" s="29">
        <f t="shared" ref="P397:P403" si="13">O397/N397</f>
        <v>0.3</v>
      </c>
    </row>
    <row r="398" spans="1:16" ht="80.150000000000006" customHeight="1" x14ac:dyDescent="0.35">
      <c r="A398" s="7" t="s">
        <v>12</v>
      </c>
      <c r="B398" s="7">
        <v>2</v>
      </c>
      <c r="C398" s="7" t="s">
        <v>21</v>
      </c>
      <c r="D398" s="7">
        <v>79</v>
      </c>
      <c r="E398" s="8" t="s">
        <v>114</v>
      </c>
      <c r="F398" s="9" t="s">
        <v>115</v>
      </c>
      <c r="G398" s="9" t="s">
        <v>116</v>
      </c>
      <c r="H398" s="20" t="s">
        <v>1417</v>
      </c>
      <c r="I398" s="9" t="s">
        <v>800</v>
      </c>
      <c r="J398" s="9" t="s">
        <v>703</v>
      </c>
      <c r="K398" s="12" t="s">
        <v>492</v>
      </c>
      <c r="L398" s="10">
        <v>44712</v>
      </c>
      <c r="M398" s="10">
        <v>45657</v>
      </c>
      <c r="N398" s="27">
        <v>1590771.52</v>
      </c>
      <c r="O398" s="28">
        <v>305913</v>
      </c>
      <c r="P398" s="29">
        <v>0.19230480062906835</v>
      </c>
    </row>
    <row r="399" spans="1:16" ht="80.150000000000006" customHeight="1" x14ac:dyDescent="0.35">
      <c r="A399" s="7" t="s">
        <v>12</v>
      </c>
      <c r="B399" s="7">
        <v>2</v>
      </c>
      <c r="C399" s="7" t="s">
        <v>21</v>
      </c>
      <c r="D399" s="7">
        <v>79</v>
      </c>
      <c r="E399" s="8" t="s">
        <v>22</v>
      </c>
      <c r="F399" s="9" t="s">
        <v>23</v>
      </c>
      <c r="G399" s="9" t="s">
        <v>24</v>
      </c>
      <c r="H399" s="20" t="s">
        <v>1418</v>
      </c>
      <c r="I399" s="9" t="s">
        <v>795</v>
      </c>
      <c r="J399" s="9" t="s">
        <v>700</v>
      </c>
      <c r="K399" s="12">
        <v>76540</v>
      </c>
      <c r="L399" s="10">
        <v>44562</v>
      </c>
      <c r="M399" s="10">
        <v>47118</v>
      </c>
      <c r="N399" s="27">
        <v>2033000</v>
      </c>
      <c r="O399" s="28">
        <v>1626400</v>
      </c>
      <c r="P399" s="29">
        <v>0.8</v>
      </c>
    </row>
    <row r="400" spans="1:16" ht="80.150000000000006" customHeight="1" x14ac:dyDescent="0.35">
      <c r="A400" s="7" t="s">
        <v>12</v>
      </c>
      <c r="B400" s="7">
        <v>2</v>
      </c>
      <c r="C400" s="7" t="s">
        <v>21</v>
      </c>
      <c r="D400" s="7">
        <v>79</v>
      </c>
      <c r="E400" s="8" t="s">
        <v>109</v>
      </c>
      <c r="F400" s="9" t="s">
        <v>979</v>
      </c>
      <c r="G400" s="9" t="s">
        <v>110</v>
      </c>
      <c r="H400" s="20" t="s">
        <v>1419</v>
      </c>
      <c r="I400" s="9" t="s">
        <v>800</v>
      </c>
      <c r="J400" s="9" t="s">
        <v>988</v>
      </c>
      <c r="K400" s="12">
        <v>76462</v>
      </c>
      <c r="L400" s="10">
        <v>44562</v>
      </c>
      <c r="M400" s="10">
        <v>46265</v>
      </c>
      <c r="N400" s="27">
        <v>189251.97</v>
      </c>
      <c r="O400" s="28">
        <v>151401.57999999999</v>
      </c>
      <c r="P400" s="29">
        <f t="shared" si="13"/>
        <v>0.80000002113584334</v>
      </c>
    </row>
    <row r="401" spans="1:16" ht="80.150000000000006" customHeight="1" x14ac:dyDescent="0.35">
      <c r="A401" s="7" t="s">
        <v>12</v>
      </c>
      <c r="B401" s="7">
        <v>2</v>
      </c>
      <c r="C401" s="7" t="s">
        <v>21</v>
      </c>
      <c r="D401" s="7">
        <v>79</v>
      </c>
      <c r="E401" s="8" t="s">
        <v>117</v>
      </c>
      <c r="F401" s="9" t="s">
        <v>2240</v>
      </c>
      <c r="G401" s="9" t="s">
        <v>118</v>
      </c>
      <c r="H401" s="20" t="s">
        <v>1420</v>
      </c>
      <c r="I401" s="9" t="s">
        <v>795</v>
      </c>
      <c r="J401" s="9" t="s">
        <v>703</v>
      </c>
      <c r="K401" s="12" t="s">
        <v>492</v>
      </c>
      <c r="L401" s="10">
        <v>44712</v>
      </c>
      <c r="M401" s="10">
        <v>45657</v>
      </c>
      <c r="N401" s="27">
        <v>375305.27</v>
      </c>
      <c r="O401" s="28">
        <v>163949.14000000001</v>
      </c>
      <c r="P401" s="29">
        <f t="shared" si="13"/>
        <v>0.43684209390398382</v>
      </c>
    </row>
    <row r="402" spans="1:16" ht="80.150000000000006" customHeight="1" x14ac:dyDescent="0.35">
      <c r="A402" s="7" t="s">
        <v>12</v>
      </c>
      <c r="B402" s="7">
        <v>2</v>
      </c>
      <c r="C402" s="7" t="s">
        <v>21</v>
      </c>
      <c r="D402" s="7">
        <v>79</v>
      </c>
      <c r="E402" s="8" t="s">
        <v>111</v>
      </c>
      <c r="F402" s="9" t="s">
        <v>112</v>
      </c>
      <c r="G402" s="9" t="s">
        <v>113</v>
      </c>
      <c r="H402" s="20" t="s">
        <v>1646</v>
      </c>
      <c r="I402" s="9" t="s">
        <v>799</v>
      </c>
      <c r="J402" s="9" t="s">
        <v>703</v>
      </c>
      <c r="K402" s="12" t="s">
        <v>492</v>
      </c>
      <c r="L402" s="10">
        <v>44562</v>
      </c>
      <c r="M402" s="10">
        <v>45107</v>
      </c>
      <c r="N402" s="27">
        <v>94676.88</v>
      </c>
      <c r="O402" s="28">
        <v>76098.45</v>
      </c>
      <c r="P402" s="29">
        <f t="shared" si="13"/>
        <v>0.80377014958667836</v>
      </c>
    </row>
    <row r="403" spans="1:16" ht="80.150000000000006" customHeight="1" x14ac:dyDescent="0.35">
      <c r="A403" s="7" t="s">
        <v>12</v>
      </c>
      <c r="B403" s="7">
        <v>2</v>
      </c>
      <c r="C403" s="7" t="s">
        <v>21</v>
      </c>
      <c r="D403" s="7">
        <v>79</v>
      </c>
      <c r="E403" s="8" t="s">
        <v>1090</v>
      </c>
      <c r="F403" s="9" t="s">
        <v>218</v>
      </c>
      <c r="G403" s="9" t="s">
        <v>219</v>
      </c>
      <c r="H403" s="20" t="s">
        <v>1421</v>
      </c>
      <c r="I403" s="9" t="s">
        <v>800</v>
      </c>
      <c r="J403" s="9" t="s">
        <v>1113</v>
      </c>
      <c r="K403" s="12" t="s">
        <v>492</v>
      </c>
      <c r="L403" s="10">
        <v>44562</v>
      </c>
      <c r="M403" s="10">
        <v>45291</v>
      </c>
      <c r="N403" s="27">
        <v>50907.97</v>
      </c>
      <c r="O403" s="28">
        <v>40726.379999999997</v>
      </c>
      <c r="P403" s="29">
        <f t="shared" si="13"/>
        <v>0.80000007857315847</v>
      </c>
    </row>
    <row r="404" spans="1:16" ht="80.150000000000006" customHeight="1" x14ac:dyDescent="0.35">
      <c r="A404" s="7" t="s">
        <v>12</v>
      </c>
      <c r="B404" s="7">
        <v>2</v>
      </c>
      <c r="C404" s="7" t="s">
        <v>21</v>
      </c>
      <c r="D404" s="7">
        <v>79</v>
      </c>
      <c r="E404" s="8" t="s">
        <v>278</v>
      </c>
      <c r="F404" s="9" t="s">
        <v>23</v>
      </c>
      <c r="G404" s="9" t="s">
        <v>279</v>
      </c>
      <c r="H404" s="20" t="s">
        <v>1422</v>
      </c>
      <c r="I404" s="9" t="s">
        <v>795</v>
      </c>
      <c r="J404" s="9" t="s">
        <v>700</v>
      </c>
      <c r="K404" s="12">
        <v>76540</v>
      </c>
      <c r="L404" s="10">
        <v>44562</v>
      </c>
      <c r="M404" s="10">
        <v>47118</v>
      </c>
      <c r="N404" s="27">
        <v>930900</v>
      </c>
      <c r="O404" s="28">
        <v>744720</v>
      </c>
      <c r="P404" s="29">
        <v>0.8</v>
      </c>
    </row>
    <row r="405" spans="1:16" ht="80.150000000000006" customHeight="1" x14ac:dyDescent="0.35">
      <c r="A405" s="7" t="s">
        <v>12</v>
      </c>
      <c r="B405" s="7">
        <v>2</v>
      </c>
      <c r="C405" s="7" t="s">
        <v>21</v>
      </c>
      <c r="D405" s="7">
        <v>79</v>
      </c>
      <c r="E405" s="8" t="s">
        <v>284</v>
      </c>
      <c r="F405" s="9" t="s">
        <v>148</v>
      </c>
      <c r="G405" s="9" t="s">
        <v>285</v>
      </c>
      <c r="H405" s="20" t="s">
        <v>1423</v>
      </c>
      <c r="I405" s="9" t="s">
        <v>799</v>
      </c>
      <c r="J405" s="9" t="s">
        <v>1094</v>
      </c>
      <c r="K405" s="12">
        <v>76575</v>
      </c>
      <c r="L405" s="10">
        <v>44562</v>
      </c>
      <c r="M405" s="10">
        <v>46203</v>
      </c>
      <c r="N405" s="27">
        <v>337969.95</v>
      </c>
      <c r="O405" s="28">
        <v>119546.01</v>
      </c>
      <c r="P405" s="29">
        <v>0.35371786752047035</v>
      </c>
    </row>
    <row r="406" spans="1:16" ht="80.150000000000006" customHeight="1" x14ac:dyDescent="0.35">
      <c r="A406" s="7" t="s">
        <v>12</v>
      </c>
      <c r="B406" s="7">
        <v>2</v>
      </c>
      <c r="C406" s="7" t="s">
        <v>21</v>
      </c>
      <c r="D406" s="7">
        <v>79</v>
      </c>
      <c r="E406" s="8" t="s">
        <v>147</v>
      </c>
      <c r="F406" s="9" t="s">
        <v>148</v>
      </c>
      <c r="G406" s="9" t="s">
        <v>149</v>
      </c>
      <c r="H406" s="20" t="s">
        <v>1424</v>
      </c>
      <c r="I406" s="9" t="s">
        <v>799</v>
      </c>
      <c r="J406" s="9" t="s">
        <v>1263</v>
      </c>
      <c r="K406" s="12" t="s">
        <v>492</v>
      </c>
      <c r="L406" s="10">
        <v>44562</v>
      </c>
      <c r="M406" s="10">
        <v>45291</v>
      </c>
      <c r="N406" s="27">
        <v>72768</v>
      </c>
      <c r="O406" s="28">
        <v>58214.400000000001</v>
      </c>
      <c r="P406" s="29">
        <f t="shared" ref="P406:P434" si="14">O406/N406</f>
        <v>0.8</v>
      </c>
    </row>
    <row r="407" spans="1:16" ht="80.150000000000006" customHeight="1" x14ac:dyDescent="0.35">
      <c r="A407" s="7" t="s">
        <v>12</v>
      </c>
      <c r="B407" s="7">
        <v>2</v>
      </c>
      <c r="C407" s="7" t="s">
        <v>21</v>
      </c>
      <c r="D407" s="7">
        <v>79</v>
      </c>
      <c r="E407" s="8" t="s">
        <v>150</v>
      </c>
      <c r="F407" s="9" t="s">
        <v>148</v>
      </c>
      <c r="G407" s="9" t="s">
        <v>151</v>
      </c>
      <c r="H407" s="20" t="s">
        <v>1425</v>
      </c>
      <c r="I407" s="9" t="s">
        <v>799</v>
      </c>
      <c r="J407" s="9" t="s">
        <v>1270</v>
      </c>
      <c r="K407" s="12">
        <v>76354</v>
      </c>
      <c r="L407" s="10">
        <v>44562</v>
      </c>
      <c r="M407" s="10">
        <v>45291</v>
      </c>
      <c r="N407" s="27">
        <v>93872.83</v>
      </c>
      <c r="O407" s="28">
        <v>75098.27</v>
      </c>
      <c r="P407" s="29">
        <f t="shared" si="14"/>
        <v>0.80000006391625778</v>
      </c>
    </row>
    <row r="408" spans="1:16" ht="80.150000000000006" customHeight="1" x14ac:dyDescent="0.35">
      <c r="A408" s="7" t="s">
        <v>12</v>
      </c>
      <c r="B408" s="7">
        <v>2</v>
      </c>
      <c r="C408" s="7" t="s">
        <v>21</v>
      </c>
      <c r="D408" s="7">
        <v>79</v>
      </c>
      <c r="E408" s="8" t="s">
        <v>286</v>
      </c>
      <c r="F408" s="9" t="s">
        <v>148</v>
      </c>
      <c r="G408" s="9" t="s">
        <v>287</v>
      </c>
      <c r="H408" s="20" t="s">
        <v>1426</v>
      </c>
      <c r="I408" s="9" t="s">
        <v>799</v>
      </c>
      <c r="J408" s="9" t="s">
        <v>703</v>
      </c>
      <c r="K408" s="12" t="s">
        <v>492</v>
      </c>
      <c r="L408" s="10">
        <v>44562</v>
      </c>
      <c r="M408" s="10">
        <v>46203</v>
      </c>
      <c r="N408" s="27">
        <v>646656.98</v>
      </c>
      <c r="O408" s="28">
        <v>304864.98</v>
      </c>
      <c r="P408" s="29">
        <v>0.471447752717368</v>
      </c>
    </row>
    <row r="409" spans="1:16" ht="80.150000000000006" customHeight="1" x14ac:dyDescent="0.35">
      <c r="A409" s="7" t="s">
        <v>12</v>
      </c>
      <c r="B409" s="7">
        <v>2</v>
      </c>
      <c r="C409" s="7" t="s">
        <v>21</v>
      </c>
      <c r="D409" s="7">
        <v>79</v>
      </c>
      <c r="E409" s="8" t="s">
        <v>806</v>
      </c>
      <c r="F409" s="9" t="s">
        <v>270</v>
      </c>
      <c r="G409" s="9" t="s">
        <v>217</v>
      </c>
      <c r="H409" s="20" t="s">
        <v>1427</v>
      </c>
      <c r="I409" s="9" t="s">
        <v>800</v>
      </c>
      <c r="J409" s="9" t="s">
        <v>790</v>
      </c>
      <c r="K409" s="12">
        <v>61491</v>
      </c>
      <c r="L409" s="10">
        <v>44562</v>
      </c>
      <c r="M409" s="10">
        <v>45291</v>
      </c>
      <c r="N409" s="27">
        <v>50425.73</v>
      </c>
      <c r="O409" s="28">
        <v>40340.58</v>
      </c>
      <c r="P409" s="29">
        <f t="shared" si="14"/>
        <v>0.79999992067541703</v>
      </c>
    </row>
    <row r="410" spans="1:16" ht="80.150000000000006" customHeight="1" x14ac:dyDescent="0.35">
      <c r="A410" s="7" t="s">
        <v>12</v>
      </c>
      <c r="B410" s="7">
        <v>2</v>
      </c>
      <c r="C410" s="7" t="s">
        <v>21</v>
      </c>
      <c r="D410" s="7">
        <v>79</v>
      </c>
      <c r="E410" s="8" t="s">
        <v>212</v>
      </c>
      <c r="F410" s="9" t="s">
        <v>213</v>
      </c>
      <c r="G410" s="9" t="s">
        <v>214</v>
      </c>
      <c r="H410" s="20" t="s">
        <v>1428</v>
      </c>
      <c r="I410" s="9" t="s">
        <v>799</v>
      </c>
      <c r="J410" s="9" t="s">
        <v>703</v>
      </c>
      <c r="K410" s="12" t="s">
        <v>492</v>
      </c>
      <c r="L410" s="10">
        <v>44562</v>
      </c>
      <c r="M410" s="10">
        <v>45657</v>
      </c>
      <c r="N410" s="27">
        <v>136743.63</v>
      </c>
      <c r="O410" s="28">
        <v>63879.48</v>
      </c>
      <c r="P410" s="29">
        <f t="shared" si="14"/>
        <v>0.46714775671817399</v>
      </c>
    </row>
    <row r="411" spans="1:16" ht="80.150000000000006" customHeight="1" x14ac:dyDescent="0.35">
      <c r="A411" s="7" t="s">
        <v>12</v>
      </c>
      <c r="B411" s="7">
        <v>2</v>
      </c>
      <c r="C411" s="7" t="s">
        <v>21</v>
      </c>
      <c r="D411" s="7">
        <v>79</v>
      </c>
      <c r="E411" s="8" t="s">
        <v>332</v>
      </c>
      <c r="F411" s="9" t="s">
        <v>333</v>
      </c>
      <c r="G411" s="9" t="s">
        <v>334</v>
      </c>
      <c r="H411" s="20" t="s">
        <v>1429</v>
      </c>
      <c r="I411" s="9" t="s">
        <v>795</v>
      </c>
      <c r="J411" s="9" t="s">
        <v>727</v>
      </c>
      <c r="K411" s="12">
        <v>14762</v>
      </c>
      <c r="L411" s="10">
        <v>45036</v>
      </c>
      <c r="M411" s="10">
        <v>46022</v>
      </c>
      <c r="N411" s="27">
        <v>1039143.6</v>
      </c>
      <c r="O411" s="28">
        <v>207828.77</v>
      </c>
      <c r="P411" s="29">
        <f t="shared" si="14"/>
        <v>0.2000000481165452</v>
      </c>
    </row>
    <row r="412" spans="1:16" ht="80.150000000000006" customHeight="1" x14ac:dyDescent="0.35">
      <c r="A412" s="7" t="s">
        <v>12</v>
      </c>
      <c r="B412" s="7">
        <v>2</v>
      </c>
      <c r="C412" s="7" t="s">
        <v>21</v>
      </c>
      <c r="D412" s="7">
        <v>79</v>
      </c>
      <c r="E412" s="8" t="s">
        <v>335</v>
      </c>
      <c r="F412" s="9" t="s">
        <v>336</v>
      </c>
      <c r="G412" s="9" t="s">
        <v>337</v>
      </c>
      <c r="H412" s="20" t="s">
        <v>1430</v>
      </c>
      <c r="I412" s="9" t="s">
        <v>795</v>
      </c>
      <c r="J412" s="9" t="s">
        <v>706</v>
      </c>
      <c r="K412" s="12">
        <v>14047</v>
      </c>
      <c r="L412" s="10">
        <v>45016</v>
      </c>
      <c r="M412" s="10">
        <v>45412</v>
      </c>
      <c r="N412" s="27">
        <v>2434359.0299999998</v>
      </c>
      <c r="O412" s="28">
        <v>486871.81</v>
      </c>
      <c r="P412" s="29">
        <f t="shared" si="14"/>
        <v>0.20000000164314302</v>
      </c>
    </row>
    <row r="413" spans="1:16" ht="80.150000000000006" customHeight="1" x14ac:dyDescent="0.35">
      <c r="A413" s="7" t="s">
        <v>12</v>
      </c>
      <c r="B413" s="7">
        <v>2</v>
      </c>
      <c r="C413" s="7" t="s">
        <v>21</v>
      </c>
      <c r="D413" s="7">
        <v>79</v>
      </c>
      <c r="E413" s="8" t="s">
        <v>215</v>
      </c>
      <c r="F413" s="9" t="s">
        <v>1151</v>
      </c>
      <c r="G413" s="9" t="s">
        <v>216</v>
      </c>
      <c r="H413" s="20" t="s">
        <v>1431</v>
      </c>
      <c r="I413" s="9" t="s">
        <v>799</v>
      </c>
      <c r="J413" s="9" t="s">
        <v>728</v>
      </c>
      <c r="K413" s="12">
        <v>27218</v>
      </c>
      <c r="L413" s="10">
        <v>44562</v>
      </c>
      <c r="M413" s="10">
        <v>45291</v>
      </c>
      <c r="N413" s="27">
        <v>132994.51</v>
      </c>
      <c r="O413" s="28">
        <v>79796.7</v>
      </c>
      <c r="P413" s="29">
        <f t="shared" si="14"/>
        <v>0.59999995488535574</v>
      </c>
    </row>
    <row r="414" spans="1:16" ht="80.150000000000006" customHeight="1" x14ac:dyDescent="0.35">
      <c r="A414" s="7" t="s">
        <v>12</v>
      </c>
      <c r="B414" s="7">
        <v>2</v>
      </c>
      <c r="C414" s="7" t="s">
        <v>21</v>
      </c>
      <c r="D414" s="7">
        <v>79</v>
      </c>
      <c r="E414" s="8" t="s">
        <v>406</v>
      </c>
      <c r="F414" s="9" t="s">
        <v>407</v>
      </c>
      <c r="G414" s="9" t="s">
        <v>408</v>
      </c>
      <c r="H414" s="20" t="s">
        <v>1432</v>
      </c>
      <c r="I414" s="9" t="s">
        <v>800</v>
      </c>
      <c r="J414" s="9" t="s">
        <v>729</v>
      </c>
      <c r="K414" s="12">
        <v>14574</v>
      </c>
      <c r="L414" s="10">
        <v>45054</v>
      </c>
      <c r="M414" s="10">
        <v>45657</v>
      </c>
      <c r="N414" s="27">
        <v>638441.76</v>
      </c>
      <c r="O414" s="28">
        <v>125883.71</v>
      </c>
      <c r="P414" s="29">
        <f t="shared" si="14"/>
        <v>0.19717336472476363</v>
      </c>
    </row>
    <row r="415" spans="1:16" ht="80.150000000000006" customHeight="1" x14ac:dyDescent="0.35">
      <c r="A415" s="7" t="s">
        <v>12</v>
      </c>
      <c r="B415" s="7">
        <v>2</v>
      </c>
      <c r="C415" s="7" t="s">
        <v>21</v>
      </c>
      <c r="D415" s="7">
        <v>78</v>
      </c>
      <c r="E415" s="8" t="s">
        <v>244</v>
      </c>
      <c r="F415" s="9" t="s">
        <v>23</v>
      </c>
      <c r="G415" s="9" t="s">
        <v>245</v>
      </c>
      <c r="H415" s="20" t="s">
        <v>1433</v>
      </c>
      <c r="I415" s="9" t="s">
        <v>795</v>
      </c>
      <c r="J415" s="9" t="s">
        <v>700</v>
      </c>
      <c r="K415" s="12">
        <v>76540</v>
      </c>
      <c r="L415" s="10">
        <v>44927</v>
      </c>
      <c r="M415" s="10">
        <v>46752</v>
      </c>
      <c r="N415" s="27">
        <v>420017.44</v>
      </c>
      <c r="O415" s="28">
        <v>268811.15000000002</v>
      </c>
      <c r="P415" s="29">
        <f t="shared" si="14"/>
        <v>0.63999997238209927</v>
      </c>
    </row>
    <row r="416" spans="1:16" ht="80.150000000000006" customHeight="1" x14ac:dyDescent="0.35">
      <c r="A416" s="7" t="s">
        <v>12</v>
      </c>
      <c r="B416" s="7">
        <v>2</v>
      </c>
      <c r="C416" s="7" t="s">
        <v>21</v>
      </c>
      <c r="D416" s="7">
        <v>78</v>
      </c>
      <c r="E416" s="8" t="s">
        <v>246</v>
      </c>
      <c r="F416" s="9" t="s">
        <v>148</v>
      </c>
      <c r="G416" s="9" t="s">
        <v>247</v>
      </c>
      <c r="H416" s="20" t="s">
        <v>1434</v>
      </c>
      <c r="I416" s="9" t="s">
        <v>799</v>
      </c>
      <c r="J416" s="9" t="s">
        <v>732</v>
      </c>
      <c r="K416" s="12">
        <v>27493</v>
      </c>
      <c r="L416" s="10">
        <v>45078</v>
      </c>
      <c r="M416" s="10">
        <v>46752</v>
      </c>
      <c r="N416" s="27">
        <v>113000.58</v>
      </c>
      <c r="O416" s="28">
        <v>90400.46</v>
      </c>
      <c r="P416" s="29">
        <f t="shared" si="14"/>
        <v>0.79999996460195166</v>
      </c>
    </row>
    <row r="417" spans="1:16" ht="80.150000000000006" customHeight="1" x14ac:dyDescent="0.35">
      <c r="A417" s="7" t="s">
        <v>12</v>
      </c>
      <c r="B417" s="7">
        <v>2</v>
      </c>
      <c r="C417" s="7" t="s">
        <v>21</v>
      </c>
      <c r="D417" s="7">
        <v>78</v>
      </c>
      <c r="E417" s="8" t="s">
        <v>248</v>
      </c>
      <c r="F417" s="9" t="s">
        <v>148</v>
      </c>
      <c r="G417" s="9" t="s">
        <v>249</v>
      </c>
      <c r="H417" s="20" t="s">
        <v>1435</v>
      </c>
      <c r="I417" s="9" t="s">
        <v>799</v>
      </c>
      <c r="J417" s="9" t="s">
        <v>1262</v>
      </c>
      <c r="K417" s="12">
        <v>27013</v>
      </c>
      <c r="L417" s="10">
        <v>45108</v>
      </c>
      <c r="M417" s="10">
        <v>46752</v>
      </c>
      <c r="N417" s="27">
        <v>127653.82</v>
      </c>
      <c r="O417" s="28">
        <v>102123.06</v>
      </c>
      <c r="P417" s="29">
        <f t="shared" si="14"/>
        <v>0.80000003133474573</v>
      </c>
    </row>
    <row r="418" spans="1:16" ht="80.150000000000006" customHeight="1" x14ac:dyDescent="0.35">
      <c r="A418" s="7" t="s">
        <v>12</v>
      </c>
      <c r="B418" s="7">
        <v>2</v>
      </c>
      <c r="C418" s="7" t="s">
        <v>21</v>
      </c>
      <c r="D418" s="7">
        <v>78</v>
      </c>
      <c r="E418" s="8" t="s">
        <v>250</v>
      </c>
      <c r="F418" s="9" t="s">
        <v>148</v>
      </c>
      <c r="G418" s="9" t="s">
        <v>251</v>
      </c>
      <c r="H418" s="20" t="s">
        <v>1436</v>
      </c>
      <c r="I418" s="9" t="s">
        <v>799</v>
      </c>
      <c r="J418" s="9" t="s">
        <v>733</v>
      </c>
      <c r="K418" s="12">
        <v>76450</v>
      </c>
      <c r="L418" s="10">
        <v>45108</v>
      </c>
      <c r="M418" s="10">
        <v>45930</v>
      </c>
      <c r="N418" s="27">
        <v>43061.18</v>
      </c>
      <c r="O418" s="28">
        <v>34448.94</v>
      </c>
      <c r="P418" s="29">
        <f t="shared" si="14"/>
        <v>0.79999990710890878</v>
      </c>
    </row>
    <row r="419" spans="1:16" ht="80.150000000000006" customHeight="1" x14ac:dyDescent="0.35">
      <c r="A419" s="7" t="s">
        <v>12</v>
      </c>
      <c r="B419" s="7">
        <v>2</v>
      </c>
      <c r="C419" s="7" t="s">
        <v>21</v>
      </c>
      <c r="D419" s="7">
        <v>78</v>
      </c>
      <c r="E419" s="8" t="s">
        <v>1501</v>
      </c>
      <c r="F419" s="9" t="s">
        <v>148</v>
      </c>
      <c r="G419" s="9" t="s">
        <v>252</v>
      </c>
      <c r="H419" s="20" t="s">
        <v>1437</v>
      </c>
      <c r="I419" s="9" t="s">
        <v>799</v>
      </c>
      <c r="J419" s="9" t="s">
        <v>788</v>
      </c>
      <c r="K419" s="12">
        <v>27016</v>
      </c>
      <c r="L419" s="10">
        <v>45108</v>
      </c>
      <c r="M419" s="10">
        <v>46934</v>
      </c>
      <c r="N419" s="27">
        <v>104172.34</v>
      </c>
      <c r="O419" s="28">
        <v>83337.87</v>
      </c>
      <c r="P419" s="29">
        <f t="shared" si="14"/>
        <v>0.79999998080104562</v>
      </c>
    </row>
    <row r="420" spans="1:16" ht="80.150000000000006" customHeight="1" x14ac:dyDescent="0.35">
      <c r="A420" s="7" t="s">
        <v>12</v>
      </c>
      <c r="B420" s="7">
        <v>2</v>
      </c>
      <c r="C420" s="7" t="s">
        <v>21</v>
      </c>
      <c r="D420" s="7">
        <v>78</v>
      </c>
      <c r="E420" s="8" t="s">
        <v>253</v>
      </c>
      <c r="F420" s="9" t="s">
        <v>148</v>
      </c>
      <c r="G420" s="9" t="s">
        <v>254</v>
      </c>
      <c r="H420" s="20" t="s">
        <v>1438</v>
      </c>
      <c r="I420" s="9" t="s">
        <v>799</v>
      </c>
      <c r="J420" s="9" t="s">
        <v>734</v>
      </c>
      <c r="K420" s="12">
        <v>76745</v>
      </c>
      <c r="L420" s="10">
        <v>45200</v>
      </c>
      <c r="M420" s="10">
        <v>47026</v>
      </c>
      <c r="N420" s="27">
        <v>33087.42</v>
      </c>
      <c r="O420" s="28">
        <v>26469.94</v>
      </c>
      <c r="P420" s="29">
        <f t="shared" si="14"/>
        <v>0.80000012089186767</v>
      </c>
    </row>
    <row r="421" spans="1:16" ht="80.150000000000006" customHeight="1" x14ac:dyDescent="0.35">
      <c r="A421" s="7" t="s">
        <v>12</v>
      </c>
      <c r="B421" s="7">
        <v>2</v>
      </c>
      <c r="C421" s="7" t="s">
        <v>21</v>
      </c>
      <c r="D421" s="7">
        <v>78</v>
      </c>
      <c r="E421" s="8" t="s">
        <v>255</v>
      </c>
      <c r="F421" s="9" t="s">
        <v>148</v>
      </c>
      <c r="G421" s="9" t="s">
        <v>256</v>
      </c>
      <c r="H421" s="20" t="s">
        <v>1439</v>
      </c>
      <c r="I421" s="9" t="s">
        <v>799</v>
      </c>
      <c r="J421" s="9" t="s">
        <v>805</v>
      </c>
      <c r="K421" s="12">
        <v>61364</v>
      </c>
      <c r="L421" s="10">
        <v>45200</v>
      </c>
      <c r="M421" s="10">
        <v>46873</v>
      </c>
      <c r="N421" s="27">
        <v>84847.35</v>
      </c>
      <c r="O421" s="28">
        <v>67877.88</v>
      </c>
      <c r="P421" s="29">
        <f t="shared" si="14"/>
        <v>0.8</v>
      </c>
    </row>
    <row r="422" spans="1:16" ht="80.150000000000006" customHeight="1" x14ac:dyDescent="0.35">
      <c r="A422" s="7" t="s">
        <v>12</v>
      </c>
      <c r="B422" s="7">
        <v>2</v>
      </c>
      <c r="C422" s="7" t="s">
        <v>21</v>
      </c>
      <c r="D422" s="7">
        <v>78</v>
      </c>
      <c r="E422" s="8" t="s">
        <v>1091</v>
      </c>
      <c r="F422" s="9" t="s">
        <v>148</v>
      </c>
      <c r="G422" s="9" t="s">
        <v>257</v>
      </c>
      <c r="H422" s="20" t="s">
        <v>1440</v>
      </c>
      <c r="I422" s="9" t="s">
        <v>799</v>
      </c>
      <c r="J422" s="9" t="s">
        <v>787</v>
      </c>
      <c r="K422" s="12">
        <v>14131</v>
      </c>
      <c r="L422" s="10">
        <v>45017</v>
      </c>
      <c r="M422" s="10">
        <v>46598</v>
      </c>
      <c r="N422" s="27">
        <v>109582.9</v>
      </c>
      <c r="O422" s="28">
        <v>87666.32</v>
      </c>
      <c r="P422" s="29">
        <f t="shared" si="14"/>
        <v>0.80000000000000016</v>
      </c>
    </row>
    <row r="423" spans="1:16" ht="80.150000000000006" customHeight="1" x14ac:dyDescent="0.35">
      <c r="A423" s="7" t="s">
        <v>12</v>
      </c>
      <c r="B423" s="7">
        <v>2</v>
      </c>
      <c r="C423" s="7" t="s">
        <v>21</v>
      </c>
      <c r="D423" s="7">
        <v>78</v>
      </c>
      <c r="E423" s="8" t="s">
        <v>258</v>
      </c>
      <c r="F423" s="9" t="s">
        <v>259</v>
      </c>
      <c r="G423" s="9" t="s">
        <v>260</v>
      </c>
      <c r="H423" s="20" t="s">
        <v>1441</v>
      </c>
      <c r="I423" s="9" t="s">
        <v>795</v>
      </c>
      <c r="J423" s="9" t="s">
        <v>735</v>
      </c>
      <c r="K423" s="12">
        <v>50481</v>
      </c>
      <c r="L423" s="10">
        <v>45108</v>
      </c>
      <c r="M423" s="10">
        <v>46752</v>
      </c>
      <c r="N423" s="27">
        <v>119371.21</v>
      </c>
      <c r="O423" s="28">
        <v>95496.960000000006</v>
      </c>
      <c r="P423" s="29">
        <f t="shared" si="14"/>
        <v>0.79999993298216543</v>
      </c>
    </row>
    <row r="424" spans="1:16" ht="80.150000000000006" customHeight="1" x14ac:dyDescent="0.35">
      <c r="A424" s="7" t="s">
        <v>12</v>
      </c>
      <c r="B424" s="7">
        <v>2</v>
      </c>
      <c r="C424" s="7" t="s">
        <v>21</v>
      </c>
      <c r="D424" s="7">
        <v>78</v>
      </c>
      <c r="E424" s="8" t="s">
        <v>1131</v>
      </c>
      <c r="F424" s="9" t="s">
        <v>261</v>
      </c>
      <c r="G424" s="9" t="s">
        <v>262</v>
      </c>
      <c r="H424" s="20" t="s">
        <v>1442</v>
      </c>
      <c r="I424" s="9" t="s">
        <v>799</v>
      </c>
      <c r="J424" s="9" t="s">
        <v>737</v>
      </c>
      <c r="K424" s="12">
        <v>27101</v>
      </c>
      <c r="L424" s="10">
        <v>45047</v>
      </c>
      <c r="M424" s="10">
        <v>46873</v>
      </c>
      <c r="N424" s="27">
        <v>66477.97</v>
      </c>
      <c r="O424" s="28">
        <v>53182.369999999995</v>
      </c>
      <c r="P424" s="29">
        <f t="shared" si="14"/>
        <v>0.79999990974453639</v>
      </c>
    </row>
    <row r="425" spans="1:16" ht="80.150000000000006" customHeight="1" x14ac:dyDescent="0.35">
      <c r="A425" s="7" t="s">
        <v>12</v>
      </c>
      <c r="B425" s="7">
        <v>2</v>
      </c>
      <c r="C425" s="7" t="s">
        <v>21</v>
      </c>
      <c r="D425" s="7">
        <v>78</v>
      </c>
      <c r="E425" s="8" t="s">
        <v>1092</v>
      </c>
      <c r="F425" s="9" t="s">
        <v>263</v>
      </c>
      <c r="G425" s="9" t="s">
        <v>264</v>
      </c>
      <c r="H425" s="20" t="s">
        <v>1443</v>
      </c>
      <c r="I425" s="9" t="s">
        <v>798</v>
      </c>
      <c r="J425" s="9" t="s">
        <v>738</v>
      </c>
      <c r="K425" s="12">
        <v>27456</v>
      </c>
      <c r="L425" s="10">
        <v>45047</v>
      </c>
      <c r="M425" s="10">
        <v>45657</v>
      </c>
      <c r="N425" s="27">
        <v>34026</v>
      </c>
      <c r="O425" s="28">
        <v>27220.799999999999</v>
      </c>
      <c r="P425" s="29">
        <f t="shared" si="14"/>
        <v>0.79999999999999993</v>
      </c>
    </row>
    <row r="426" spans="1:16" ht="80.150000000000006" customHeight="1" x14ac:dyDescent="0.35">
      <c r="A426" s="7" t="s">
        <v>12</v>
      </c>
      <c r="B426" s="7">
        <v>2</v>
      </c>
      <c r="C426" s="7" t="s">
        <v>21</v>
      </c>
      <c r="D426" s="7">
        <v>79</v>
      </c>
      <c r="E426" s="8" t="s">
        <v>670</v>
      </c>
      <c r="F426" s="9" t="s">
        <v>629</v>
      </c>
      <c r="G426" s="9" t="s">
        <v>909</v>
      </c>
      <c r="H426" s="20" t="s">
        <v>1444</v>
      </c>
      <c r="I426" s="9" t="s">
        <v>800</v>
      </c>
      <c r="J426" s="9" t="s">
        <v>741</v>
      </c>
      <c r="K426" s="12">
        <v>50099</v>
      </c>
      <c r="L426" s="10">
        <v>45078</v>
      </c>
      <c r="M426" s="10">
        <v>45838</v>
      </c>
      <c r="N426" s="27">
        <v>182043.38</v>
      </c>
      <c r="O426" s="28">
        <v>98834.7</v>
      </c>
      <c r="P426" s="29">
        <f t="shared" si="14"/>
        <v>0.54291839670302755</v>
      </c>
    </row>
    <row r="427" spans="1:16" ht="80.150000000000006" customHeight="1" x14ac:dyDescent="0.35">
      <c r="A427" s="7" t="s">
        <v>12</v>
      </c>
      <c r="B427" s="7">
        <v>2</v>
      </c>
      <c r="C427" s="7" t="s">
        <v>21</v>
      </c>
      <c r="D427" s="7">
        <v>79</v>
      </c>
      <c r="E427" s="8" t="s">
        <v>319</v>
      </c>
      <c r="F427" s="9" t="s">
        <v>320</v>
      </c>
      <c r="G427" s="9" t="s">
        <v>321</v>
      </c>
      <c r="H427" s="20" t="s">
        <v>1445</v>
      </c>
      <c r="I427" s="9" t="s">
        <v>795</v>
      </c>
      <c r="J427" s="9" t="s">
        <v>742</v>
      </c>
      <c r="K427" s="12">
        <v>14027</v>
      </c>
      <c r="L427" s="10">
        <v>45292</v>
      </c>
      <c r="M427" s="10">
        <v>45874</v>
      </c>
      <c r="N427" s="27">
        <v>133964</v>
      </c>
      <c r="O427" s="28">
        <v>100000</v>
      </c>
      <c r="P427" s="29">
        <f t="shared" si="14"/>
        <v>0.74646920068077993</v>
      </c>
    </row>
    <row r="428" spans="1:16" ht="80.150000000000006" customHeight="1" x14ac:dyDescent="0.35">
      <c r="A428" s="7" t="s">
        <v>12</v>
      </c>
      <c r="B428" s="7">
        <v>2</v>
      </c>
      <c r="C428" s="7" t="s">
        <v>21</v>
      </c>
      <c r="D428" s="7">
        <v>79</v>
      </c>
      <c r="E428" s="8" t="s">
        <v>322</v>
      </c>
      <c r="F428" s="9" t="s">
        <v>323</v>
      </c>
      <c r="G428" s="9" t="s">
        <v>324</v>
      </c>
      <c r="H428" s="20" t="s">
        <v>1494</v>
      </c>
      <c r="I428" s="9" t="s">
        <v>795</v>
      </c>
      <c r="J428" s="9" t="s">
        <v>744</v>
      </c>
      <c r="K428" s="12">
        <v>27467</v>
      </c>
      <c r="L428" s="10">
        <v>45293</v>
      </c>
      <c r="M428" s="10">
        <v>46022</v>
      </c>
      <c r="N428" s="27">
        <v>171200</v>
      </c>
      <c r="O428" s="28">
        <v>100000</v>
      </c>
      <c r="P428" s="29">
        <f t="shared" si="14"/>
        <v>0.58411214953271029</v>
      </c>
    </row>
    <row r="429" spans="1:16" ht="80.150000000000006" customHeight="1" x14ac:dyDescent="0.35">
      <c r="A429" s="7" t="s">
        <v>12</v>
      </c>
      <c r="B429" s="7">
        <v>2</v>
      </c>
      <c r="C429" s="7" t="s">
        <v>21</v>
      </c>
      <c r="D429" s="7">
        <v>79</v>
      </c>
      <c r="E429" s="8" t="s">
        <v>325</v>
      </c>
      <c r="F429" s="9" t="s">
        <v>23</v>
      </c>
      <c r="G429" s="9" t="s">
        <v>326</v>
      </c>
      <c r="H429" s="20" t="s">
        <v>1495</v>
      </c>
      <c r="I429" s="9" t="s">
        <v>795</v>
      </c>
      <c r="J429" s="9" t="s">
        <v>700</v>
      </c>
      <c r="K429" s="12">
        <v>76540</v>
      </c>
      <c r="L429" s="10">
        <v>45051</v>
      </c>
      <c r="M429" s="10">
        <v>46387</v>
      </c>
      <c r="N429" s="27">
        <v>132855.24</v>
      </c>
      <c r="O429" s="28">
        <v>100000</v>
      </c>
      <c r="P429" s="29">
        <f t="shared" si="14"/>
        <v>0.7526989526344614</v>
      </c>
    </row>
    <row r="430" spans="1:16" ht="80.150000000000006" customHeight="1" x14ac:dyDescent="0.35">
      <c r="A430" s="7" t="s">
        <v>12</v>
      </c>
      <c r="B430" s="7">
        <v>2</v>
      </c>
      <c r="C430" s="7" t="s">
        <v>21</v>
      </c>
      <c r="D430" s="7">
        <v>79</v>
      </c>
      <c r="E430" s="8" t="s">
        <v>327</v>
      </c>
      <c r="F430" s="9" t="s">
        <v>328</v>
      </c>
      <c r="G430" s="9" t="s">
        <v>910</v>
      </c>
      <c r="H430" s="20" t="s">
        <v>1496</v>
      </c>
      <c r="I430" s="9" t="s">
        <v>795</v>
      </c>
      <c r="J430" s="9" t="s">
        <v>746</v>
      </c>
      <c r="K430" s="12">
        <v>27229</v>
      </c>
      <c r="L430" s="10">
        <v>44553</v>
      </c>
      <c r="M430" s="10">
        <v>46022</v>
      </c>
      <c r="N430" s="27">
        <v>68671.8</v>
      </c>
      <c r="O430" s="28">
        <v>45924.3</v>
      </c>
      <c r="P430" s="29">
        <f t="shared" si="14"/>
        <v>0.66875049146811361</v>
      </c>
    </row>
    <row r="431" spans="1:16" ht="80.150000000000006" customHeight="1" x14ac:dyDescent="0.35">
      <c r="A431" s="7" t="s">
        <v>12</v>
      </c>
      <c r="B431" s="7">
        <v>2</v>
      </c>
      <c r="C431" s="7" t="s">
        <v>21</v>
      </c>
      <c r="D431" s="7">
        <v>79</v>
      </c>
      <c r="E431" s="8" t="s">
        <v>329</v>
      </c>
      <c r="F431" s="9" t="s">
        <v>330</v>
      </c>
      <c r="G431" s="9" t="s">
        <v>331</v>
      </c>
      <c r="H431" s="20" t="s">
        <v>1497</v>
      </c>
      <c r="I431" s="9" t="s">
        <v>795</v>
      </c>
      <c r="J431" s="9" t="s">
        <v>747</v>
      </c>
      <c r="K431" s="12">
        <v>14689</v>
      </c>
      <c r="L431" s="10">
        <v>45170</v>
      </c>
      <c r="M431" s="10">
        <v>46387</v>
      </c>
      <c r="N431" s="27">
        <v>101077.55</v>
      </c>
      <c r="O431" s="28">
        <v>80862.039999999994</v>
      </c>
      <c r="P431" s="29">
        <f t="shared" si="14"/>
        <v>0.79999999999999993</v>
      </c>
    </row>
    <row r="432" spans="1:16" ht="80.150000000000006" customHeight="1" x14ac:dyDescent="0.35">
      <c r="A432" s="7" t="s">
        <v>12</v>
      </c>
      <c r="B432" s="7">
        <v>2</v>
      </c>
      <c r="C432" s="7" t="s">
        <v>21</v>
      </c>
      <c r="D432" s="7">
        <v>79</v>
      </c>
      <c r="E432" s="8" t="s">
        <v>400</v>
      </c>
      <c r="F432" s="9" t="s">
        <v>401</v>
      </c>
      <c r="G432" s="9" t="s">
        <v>402</v>
      </c>
      <c r="H432" s="20" t="s">
        <v>1498</v>
      </c>
      <c r="I432" s="9" t="s">
        <v>800</v>
      </c>
      <c r="J432" s="9" t="s">
        <v>748</v>
      </c>
      <c r="K432" s="12">
        <v>61309</v>
      </c>
      <c r="L432" s="10">
        <v>44927</v>
      </c>
      <c r="M432" s="10">
        <v>46022</v>
      </c>
      <c r="N432" s="27">
        <v>700172.69</v>
      </c>
      <c r="O432" s="28">
        <v>179873.15</v>
      </c>
      <c r="P432" s="29">
        <f t="shared" si="14"/>
        <v>0.25689826605490712</v>
      </c>
    </row>
    <row r="433" spans="1:16" ht="80.150000000000006" customHeight="1" x14ac:dyDescent="0.35">
      <c r="A433" s="7" t="s">
        <v>12</v>
      </c>
      <c r="B433" s="7">
        <v>2</v>
      </c>
      <c r="C433" s="7" t="s">
        <v>21</v>
      </c>
      <c r="D433" s="7">
        <v>79</v>
      </c>
      <c r="E433" s="8" t="s">
        <v>414</v>
      </c>
      <c r="F433" s="9" t="s">
        <v>415</v>
      </c>
      <c r="G433" s="9" t="s">
        <v>416</v>
      </c>
      <c r="H433" s="20" t="s">
        <v>1499</v>
      </c>
      <c r="I433" s="9" t="s">
        <v>800</v>
      </c>
      <c r="J433" s="9" t="s">
        <v>749</v>
      </c>
      <c r="K433" s="12">
        <v>61074</v>
      </c>
      <c r="L433" s="10">
        <v>45184</v>
      </c>
      <c r="M433" s="10">
        <v>46752</v>
      </c>
      <c r="N433" s="27">
        <v>976800</v>
      </c>
      <c r="O433" s="28">
        <v>781440</v>
      </c>
      <c r="P433" s="29">
        <f t="shared" si="14"/>
        <v>0.8</v>
      </c>
    </row>
    <row r="434" spans="1:16" ht="80.150000000000006" customHeight="1" x14ac:dyDescent="0.35">
      <c r="A434" s="7" t="s">
        <v>12</v>
      </c>
      <c r="B434" s="7">
        <v>2</v>
      </c>
      <c r="C434" s="7" t="s">
        <v>21</v>
      </c>
      <c r="D434" s="7">
        <v>79</v>
      </c>
      <c r="E434" s="8" t="s">
        <v>503</v>
      </c>
      <c r="F434" s="9" t="s">
        <v>504</v>
      </c>
      <c r="G434" s="9" t="s">
        <v>505</v>
      </c>
      <c r="H434" s="20" t="s">
        <v>1500</v>
      </c>
      <c r="I434" s="9" t="s">
        <v>800</v>
      </c>
      <c r="J434" s="9" t="s">
        <v>750</v>
      </c>
      <c r="K434" s="12">
        <v>61063</v>
      </c>
      <c r="L434" s="10">
        <v>45170</v>
      </c>
      <c r="M434" s="10">
        <v>46022</v>
      </c>
      <c r="N434" s="27">
        <v>371487.89</v>
      </c>
      <c r="O434" s="28">
        <v>195177.42</v>
      </c>
      <c r="P434" s="29">
        <f t="shared" si="14"/>
        <v>0.52539376182626041</v>
      </c>
    </row>
    <row r="435" spans="1:16" ht="80.150000000000006" customHeight="1" x14ac:dyDescent="0.35">
      <c r="A435" s="7" t="s">
        <v>12</v>
      </c>
      <c r="B435" s="7">
        <v>2</v>
      </c>
      <c r="C435" s="7" t="s">
        <v>21</v>
      </c>
      <c r="D435" s="7">
        <v>79</v>
      </c>
      <c r="E435" s="8" t="s">
        <v>417</v>
      </c>
      <c r="F435" s="9" t="s">
        <v>435</v>
      </c>
      <c r="G435" s="9" t="s">
        <v>418</v>
      </c>
      <c r="H435" s="20" t="s">
        <v>1470</v>
      </c>
      <c r="I435" s="9" t="s">
        <v>795</v>
      </c>
      <c r="J435" s="9" t="s">
        <v>699</v>
      </c>
      <c r="K435" s="12">
        <v>50236</v>
      </c>
      <c r="L435" s="10">
        <v>45170</v>
      </c>
      <c r="M435" s="10">
        <v>46295</v>
      </c>
      <c r="N435" s="27">
        <v>526939.19999999995</v>
      </c>
      <c r="O435" s="28">
        <v>421551.35999999999</v>
      </c>
      <c r="P435" s="29">
        <f t="shared" ref="P435:P461" si="15">O435/N435</f>
        <v>0.8</v>
      </c>
    </row>
    <row r="436" spans="1:16" ht="80.150000000000006" customHeight="1" x14ac:dyDescent="0.35">
      <c r="A436" s="7" t="s">
        <v>12</v>
      </c>
      <c r="B436" s="7">
        <v>2</v>
      </c>
      <c r="C436" s="7" t="s">
        <v>21</v>
      </c>
      <c r="D436" s="7">
        <v>79</v>
      </c>
      <c r="E436" s="8" t="s">
        <v>409</v>
      </c>
      <c r="F436" s="9" t="s">
        <v>2023</v>
      </c>
      <c r="G436" s="9" t="s">
        <v>410</v>
      </c>
      <c r="H436" s="20" t="s">
        <v>1471</v>
      </c>
      <c r="I436" s="9" t="s">
        <v>795</v>
      </c>
      <c r="J436" s="9" t="s">
        <v>736</v>
      </c>
      <c r="K436" s="12">
        <v>50502</v>
      </c>
      <c r="L436" s="10">
        <v>44927</v>
      </c>
      <c r="M436" s="10">
        <v>46142</v>
      </c>
      <c r="N436" s="27">
        <v>3745200</v>
      </c>
      <c r="O436" s="28">
        <v>708160</v>
      </c>
      <c r="P436" s="29">
        <f t="shared" si="15"/>
        <v>0.18908469507636441</v>
      </c>
    </row>
    <row r="437" spans="1:16" ht="80.150000000000006" customHeight="1" x14ac:dyDescent="0.35">
      <c r="A437" s="7" t="s">
        <v>12</v>
      </c>
      <c r="B437" s="7">
        <v>2</v>
      </c>
      <c r="C437" s="7" t="s">
        <v>21</v>
      </c>
      <c r="D437" s="7">
        <v>79</v>
      </c>
      <c r="E437" s="8" t="s">
        <v>427</v>
      </c>
      <c r="F437" s="9" t="s">
        <v>428</v>
      </c>
      <c r="G437" s="9" t="s">
        <v>429</v>
      </c>
      <c r="H437" s="20" t="s">
        <v>1472</v>
      </c>
      <c r="I437" s="9" t="s">
        <v>800</v>
      </c>
      <c r="J437" s="9" t="s">
        <v>751</v>
      </c>
      <c r="K437" s="12">
        <v>76743</v>
      </c>
      <c r="L437" s="10">
        <v>45520</v>
      </c>
      <c r="M437" s="10">
        <v>46203</v>
      </c>
      <c r="N437" s="27">
        <v>80160</v>
      </c>
      <c r="O437" s="28">
        <v>59328</v>
      </c>
      <c r="P437" s="29">
        <f t="shared" si="15"/>
        <v>0.74011976047904193</v>
      </c>
    </row>
    <row r="438" spans="1:16" ht="80.150000000000006" customHeight="1" x14ac:dyDescent="0.35">
      <c r="A438" s="7" t="s">
        <v>12</v>
      </c>
      <c r="B438" s="7">
        <v>2</v>
      </c>
      <c r="C438" s="7" t="s">
        <v>21</v>
      </c>
      <c r="D438" s="7">
        <v>79</v>
      </c>
      <c r="E438" s="8" t="s">
        <v>497</v>
      </c>
      <c r="F438" s="9" t="s">
        <v>148</v>
      </c>
      <c r="G438" s="9" t="s">
        <v>498</v>
      </c>
      <c r="H438" s="20" t="s">
        <v>1473</v>
      </c>
      <c r="I438" s="9" t="s">
        <v>799</v>
      </c>
      <c r="J438" s="9" t="s">
        <v>710</v>
      </c>
      <c r="K438" s="12">
        <v>76575</v>
      </c>
      <c r="L438" s="10">
        <v>44562</v>
      </c>
      <c r="M438" s="10">
        <v>45657</v>
      </c>
      <c r="N438" s="27">
        <v>1191100.72</v>
      </c>
      <c r="O438" s="28">
        <v>397089.2</v>
      </c>
      <c r="P438" s="29">
        <f t="shared" si="15"/>
        <v>0.33338003523329246</v>
      </c>
    </row>
    <row r="439" spans="1:16" ht="80.150000000000006" customHeight="1" x14ac:dyDescent="0.35">
      <c r="A439" s="7" t="s">
        <v>12</v>
      </c>
      <c r="B439" s="7">
        <v>2</v>
      </c>
      <c r="C439" s="7" t="s">
        <v>21</v>
      </c>
      <c r="D439" s="7">
        <v>79</v>
      </c>
      <c r="E439" s="8" t="s">
        <v>424</v>
      </c>
      <c r="F439" s="9" t="s">
        <v>425</v>
      </c>
      <c r="G439" s="9" t="s">
        <v>426</v>
      </c>
      <c r="H439" s="20" t="s">
        <v>1474</v>
      </c>
      <c r="I439" s="9" t="s">
        <v>800</v>
      </c>
      <c r="J439" s="9" t="s">
        <v>804</v>
      </c>
      <c r="K439" s="12">
        <v>76272</v>
      </c>
      <c r="L439" s="10">
        <v>45200</v>
      </c>
      <c r="M439" s="10">
        <v>46568</v>
      </c>
      <c r="N439" s="27">
        <v>251040</v>
      </c>
      <c r="O439" s="28">
        <v>200832</v>
      </c>
      <c r="P439" s="29">
        <f t="shared" si="15"/>
        <v>0.8</v>
      </c>
    </row>
    <row r="440" spans="1:16" ht="80.150000000000006" customHeight="1" x14ac:dyDescent="0.35">
      <c r="A440" s="7" t="s">
        <v>12</v>
      </c>
      <c r="B440" s="7">
        <v>2</v>
      </c>
      <c r="C440" s="7" t="s">
        <v>21</v>
      </c>
      <c r="D440" s="7">
        <v>79</v>
      </c>
      <c r="E440" s="8" t="s">
        <v>422</v>
      </c>
      <c r="F440" s="9" t="s">
        <v>2603</v>
      </c>
      <c r="G440" s="9" t="s">
        <v>423</v>
      </c>
      <c r="H440" s="20" t="s">
        <v>1475</v>
      </c>
      <c r="I440" s="9" t="s">
        <v>795</v>
      </c>
      <c r="J440" s="9" t="s">
        <v>753</v>
      </c>
      <c r="K440" s="12">
        <v>76384</v>
      </c>
      <c r="L440" s="10">
        <v>45201</v>
      </c>
      <c r="M440" s="10">
        <v>46479</v>
      </c>
      <c r="N440" s="27">
        <v>309645.52</v>
      </c>
      <c r="O440" s="28">
        <v>247716.42</v>
      </c>
      <c r="P440" s="29">
        <f t="shared" si="15"/>
        <v>0.80000001291799727</v>
      </c>
    </row>
    <row r="441" spans="1:16" ht="80.150000000000006" customHeight="1" x14ac:dyDescent="0.35">
      <c r="A441" s="7" t="s">
        <v>12</v>
      </c>
      <c r="B441" s="7">
        <v>2</v>
      </c>
      <c r="C441" s="7" t="s">
        <v>21</v>
      </c>
      <c r="D441" s="7">
        <v>79</v>
      </c>
      <c r="E441" s="8" t="s">
        <v>411</v>
      </c>
      <c r="F441" s="9" t="s">
        <v>412</v>
      </c>
      <c r="G441" s="9" t="s">
        <v>413</v>
      </c>
      <c r="H441" s="20" t="s">
        <v>1476</v>
      </c>
      <c r="I441" s="9" t="s">
        <v>800</v>
      </c>
      <c r="J441" s="9" t="s">
        <v>748</v>
      </c>
      <c r="K441" s="12">
        <v>61309</v>
      </c>
      <c r="L441" s="10">
        <v>45170</v>
      </c>
      <c r="M441" s="10">
        <v>46752</v>
      </c>
      <c r="N441" s="27">
        <v>521947.2</v>
      </c>
      <c r="O441" s="28">
        <v>417557.76000000001</v>
      </c>
      <c r="P441" s="29">
        <f t="shared" si="15"/>
        <v>0.8</v>
      </c>
    </row>
    <row r="442" spans="1:16" ht="80.150000000000006" customHeight="1" x14ac:dyDescent="0.35">
      <c r="A442" s="7" t="s">
        <v>12</v>
      </c>
      <c r="B442" s="7">
        <v>2</v>
      </c>
      <c r="C442" s="7" t="s">
        <v>21</v>
      </c>
      <c r="D442" s="7">
        <v>79</v>
      </c>
      <c r="E442" s="8" t="s">
        <v>403</v>
      </c>
      <c r="F442" s="9" t="s">
        <v>404</v>
      </c>
      <c r="G442" s="9" t="s">
        <v>405</v>
      </c>
      <c r="H442" s="20" t="s">
        <v>1477</v>
      </c>
      <c r="I442" s="9" t="s">
        <v>800</v>
      </c>
      <c r="J442" s="9" t="s">
        <v>754</v>
      </c>
      <c r="K442" s="12">
        <v>50197</v>
      </c>
      <c r="L442" s="10">
        <v>44927</v>
      </c>
      <c r="M442" s="10">
        <v>45473</v>
      </c>
      <c r="N442" s="27">
        <v>349968.09</v>
      </c>
      <c r="O442" s="28">
        <v>60941.09</v>
      </c>
      <c r="P442" s="29">
        <f t="shared" si="15"/>
        <v>0.17413327597953285</v>
      </c>
    </row>
    <row r="443" spans="1:16" ht="80.150000000000006" customHeight="1" x14ac:dyDescent="0.35">
      <c r="A443" s="7" t="s">
        <v>12</v>
      </c>
      <c r="B443" s="7">
        <v>2</v>
      </c>
      <c r="C443" s="7" t="s">
        <v>21</v>
      </c>
      <c r="D443" s="7">
        <v>79</v>
      </c>
      <c r="E443" s="8" t="s">
        <v>419</v>
      </c>
      <c r="F443" s="9" t="s">
        <v>420</v>
      </c>
      <c r="G443" s="9" t="s">
        <v>421</v>
      </c>
      <c r="H443" s="20" t="s">
        <v>1478</v>
      </c>
      <c r="I443" s="9" t="s">
        <v>799</v>
      </c>
      <c r="J443" s="9" t="s">
        <v>703</v>
      </c>
      <c r="K443" s="12" t="s">
        <v>492</v>
      </c>
      <c r="L443" s="10">
        <v>45170</v>
      </c>
      <c r="M443" s="10">
        <v>46492</v>
      </c>
      <c r="N443" s="27">
        <v>1021462.75</v>
      </c>
      <c r="O443" s="28">
        <v>817170.2</v>
      </c>
      <c r="P443" s="29">
        <f t="shared" si="15"/>
        <v>0.79999999999999993</v>
      </c>
    </row>
    <row r="444" spans="1:16" ht="80.150000000000006" customHeight="1" x14ac:dyDescent="0.35">
      <c r="A444" s="7" t="s">
        <v>12</v>
      </c>
      <c r="B444" s="7">
        <v>2</v>
      </c>
      <c r="C444" s="7" t="s">
        <v>21</v>
      </c>
      <c r="D444" s="7">
        <v>79</v>
      </c>
      <c r="E444" s="8" t="s">
        <v>280</v>
      </c>
      <c r="F444" s="9" t="s">
        <v>878</v>
      </c>
      <c r="G444" s="9" t="s">
        <v>281</v>
      </c>
      <c r="H444" s="20" t="s">
        <v>1479</v>
      </c>
      <c r="I444" s="9" t="s">
        <v>800</v>
      </c>
      <c r="J444" s="9" t="s">
        <v>749</v>
      </c>
      <c r="K444" s="12">
        <v>61074</v>
      </c>
      <c r="L444" s="10">
        <v>44562</v>
      </c>
      <c r="M444" s="10">
        <v>45291</v>
      </c>
      <c r="N444" s="27">
        <v>71021.59</v>
      </c>
      <c r="O444" s="28">
        <v>56817.27</v>
      </c>
      <c r="P444" s="29">
        <f t="shared" si="15"/>
        <v>0.79999997183954907</v>
      </c>
    </row>
    <row r="445" spans="1:16" ht="80.150000000000006" customHeight="1" x14ac:dyDescent="0.35">
      <c r="A445" s="7" t="s">
        <v>12</v>
      </c>
      <c r="B445" s="7">
        <v>2</v>
      </c>
      <c r="C445" s="7" t="s">
        <v>21</v>
      </c>
      <c r="D445" s="7">
        <v>79</v>
      </c>
      <c r="E445" s="8" t="s">
        <v>282</v>
      </c>
      <c r="F445" s="9" t="s">
        <v>878</v>
      </c>
      <c r="G445" s="9" t="s">
        <v>283</v>
      </c>
      <c r="H445" s="20" t="s">
        <v>1480</v>
      </c>
      <c r="I445" s="9" t="s">
        <v>800</v>
      </c>
      <c r="J445" s="9" t="s">
        <v>749</v>
      </c>
      <c r="K445" s="12">
        <v>61074</v>
      </c>
      <c r="L445" s="10">
        <v>44562</v>
      </c>
      <c r="M445" s="10">
        <v>45291</v>
      </c>
      <c r="N445" s="27">
        <v>63484.51</v>
      </c>
      <c r="O445" s="28">
        <v>50787.61</v>
      </c>
      <c r="P445" s="29">
        <f t="shared" si="15"/>
        <v>0.80000003150374788</v>
      </c>
    </row>
    <row r="446" spans="1:16" ht="80.150000000000006" customHeight="1" x14ac:dyDescent="0.35">
      <c r="A446" s="7" t="s">
        <v>12</v>
      </c>
      <c r="B446" s="7">
        <v>2</v>
      </c>
      <c r="C446" s="7" t="s">
        <v>21</v>
      </c>
      <c r="D446" s="7">
        <v>78</v>
      </c>
      <c r="E446" s="8" t="s">
        <v>348</v>
      </c>
      <c r="F446" s="9" t="s">
        <v>349</v>
      </c>
      <c r="G446" s="9" t="s">
        <v>350</v>
      </c>
      <c r="H446" s="20" t="s">
        <v>1481</v>
      </c>
      <c r="I446" s="9" t="s">
        <v>800</v>
      </c>
      <c r="J446" s="9" t="s">
        <v>782</v>
      </c>
      <c r="K446" s="12">
        <v>61216</v>
      </c>
      <c r="L446" s="10">
        <v>45292</v>
      </c>
      <c r="M446" s="10">
        <v>46387</v>
      </c>
      <c r="N446" s="27">
        <v>104279.03999999999</v>
      </c>
      <c r="O446" s="28">
        <v>83423.232000000004</v>
      </c>
      <c r="P446" s="29">
        <f t="shared" si="15"/>
        <v>0.8</v>
      </c>
    </row>
    <row r="447" spans="1:16" ht="80.150000000000006" customHeight="1" x14ac:dyDescent="0.35">
      <c r="A447" s="7" t="s">
        <v>12</v>
      </c>
      <c r="B447" s="7">
        <v>2</v>
      </c>
      <c r="C447" s="7" t="s">
        <v>21</v>
      </c>
      <c r="D447" s="7">
        <v>78</v>
      </c>
      <c r="E447" s="8" t="s">
        <v>351</v>
      </c>
      <c r="F447" s="9" t="s">
        <v>352</v>
      </c>
      <c r="G447" s="9" t="s">
        <v>353</v>
      </c>
      <c r="H447" s="20" t="s">
        <v>1482</v>
      </c>
      <c r="I447" s="9" t="s">
        <v>795</v>
      </c>
      <c r="J447" s="9" t="s">
        <v>746</v>
      </c>
      <c r="K447" s="12">
        <v>27229</v>
      </c>
      <c r="L447" s="10">
        <v>45292</v>
      </c>
      <c r="M447" s="10">
        <v>47118</v>
      </c>
      <c r="N447" s="27">
        <v>187622.39999999999</v>
      </c>
      <c r="O447" s="28">
        <v>150097.92000000001</v>
      </c>
      <c r="P447" s="29">
        <f t="shared" si="15"/>
        <v>0.8</v>
      </c>
    </row>
    <row r="448" spans="1:16" ht="80.150000000000006" customHeight="1" x14ac:dyDescent="0.35">
      <c r="A448" s="7" t="s">
        <v>12</v>
      </c>
      <c r="B448" s="7">
        <v>2</v>
      </c>
      <c r="C448" s="7" t="s">
        <v>21</v>
      </c>
      <c r="D448" s="7">
        <v>78</v>
      </c>
      <c r="E448" s="8" t="s">
        <v>354</v>
      </c>
      <c r="F448" s="9" t="s">
        <v>436</v>
      </c>
      <c r="G448" s="9" t="s">
        <v>355</v>
      </c>
      <c r="H448" s="20" t="s">
        <v>1483</v>
      </c>
      <c r="I448" s="9" t="s">
        <v>799</v>
      </c>
      <c r="J448" s="9" t="s">
        <v>760</v>
      </c>
      <c r="K448" s="12">
        <v>76060</v>
      </c>
      <c r="L448" s="10">
        <v>45170</v>
      </c>
      <c r="M448" s="10">
        <v>47118</v>
      </c>
      <c r="N448" s="27">
        <v>59713.34</v>
      </c>
      <c r="O448" s="28">
        <v>47770.67</v>
      </c>
      <c r="P448" s="29">
        <f t="shared" si="15"/>
        <v>0.79999996650664662</v>
      </c>
    </row>
    <row r="449" spans="1:16" ht="80.150000000000006" customHeight="1" x14ac:dyDescent="0.35">
      <c r="A449" s="7" t="s">
        <v>12</v>
      </c>
      <c r="B449" s="7">
        <v>2</v>
      </c>
      <c r="C449" s="7" t="s">
        <v>21</v>
      </c>
      <c r="D449" s="7">
        <v>78</v>
      </c>
      <c r="E449" s="8" t="s">
        <v>356</v>
      </c>
      <c r="F449" s="9" t="s">
        <v>148</v>
      </c>
      <c r="G449" s="9" t="s">
        <v>357</v>
      </c>
      <c r="H449" s="20" t="s">
        <v>1484</v>
      </c>
      <c r="I449" s="9" t="s">
        <v>799</v>
      </c>
      <c r="J449" s="9" t="s">
        <v>759</v>
      </c>
      <c r="K449" s="12">
        <v>14285</v>
      </c>
      <c r="L449" s="10">
        <v>45108</v>
      </c>
      <c r="M449" s="10">
        <v>46752</v>
      </c>
      <c r="N449" s="27">
        <v>54588.06</v>
      </c>
      <c r="O449" s="28">
        <v>43670.45</v>
      </c>
      <c r="P449" s="29">
        <f t="shared" si="15"/>
        <v>0.80000003663804864</v>
      </c>
    </row>
    <row r="450" spans="1:16" ht="80.150000000000006" customHeight="1" x14ac:dyDescent="0.35">
      <c r="A450" s="7" t="s">
        <v>12</v>
      </c>
      <c r="B450" s="7">
        <v>2</v>
      </c>
      <c r="C450" s="7" t="s">
        <v>21</v>
      </c>
      <c r="D450" s="7">
        <v>78</v>
      </c>
      <c r="E450" s="8" t="s">
        <v>358</v>
      </c>
      <c r="F450" s="9" t="s">
        <v>148</v>
      </c>
      <c r="G450" s="9" t="s">
        <v>359</v>
      </c>
      <c r="H450" s="20" t="s">
        <v>1485</v>
      </c>
      <c r="I450" s="9" t="s">
        <v>799</v>
      </c>
      <c r="J450" s="9" t="s">
        <v>756</v>
      </c>
      <c r="K450" s="12">
        <v>27673</v>
      </c>
      <c r="L450" s="10">
        <v>45170</v>
      </c>
      <c r="M450" s="10">
        <v>46752</v>
      </c>
      <c r="N450" s="27">
        <v>119071.38</v>
      </c>
      <c r="O450" s="28">
        <v>95257.1</v>
      </c>
      <c r="P450" s="29">
        <f t="shared" si="15"/>
        <v>0.79999996640670501</v>
      </c>
    </row>
    <row r="451" spans="1:16" ht="80.150000000000006" customHeight="1" x14ac:dyDescent="0.35">
      <c r="A451" s="7" t="s">
        <v>12</v>
      </c>
      <c r="B451" s="7">
        <v>2</v>
      </c>
      <c r="C451" s="7" t="s">
        <v>21</v>
      </c>
      <c r="D451" s="7">
        <v>78</v>
      </c>
      <c r="E451" s="8" t="s">
        <v>360</v>
      </c>
      <c r="F451" s="9" t="s">
        <v>148</v>
      </c>
      <c r="G451" s="9" t="s">
        <v>361</v>
      </c>
      <c r="H451" s="20" t="s">
        <v>1486</v>
      </c>
      <c r="I451" s="9" t="s">
        <v>799</v>
      </c>
      <c r="J451" s="9" t="s">
        <v>757</v>
      </c>
      <c r="K451" s="12">
        <v>76069</v>
      </c>
      <c r="L451" s="10">
        <v>45108</v>
      </c>
      <c r="M451" s="10">
        <v>46752</v>
      </c>
      <c r="N451" s="27">
        <v>260641.23</v>
      </c>
      <c r="O451" s="28">
        <v>208512.98</v>
      </c>
      <c r="P451" s="29">
        <f t="shared" si="15"/>
        <v>0.79999998465323385</v>
      </c>
    </row>
    <row r="452" spans="1:16" ht="80.150000000000006" customHeight="1" x14ac:dyDescent="0.35">
      <c r="A452" s="7" t="s">
        <v>12</v>
      </c>
      <c r="B452" s="7">
        <v>2</v>
      </c>
      <c r="C452" s="7" t="s">
        <v>21</v>
      </c>
      <c r="D452" s="7">
        <v>78</v>
      </c>
      <c r="E452" s="8" t="s">
        <v>362</v>
      </c>
      <c r="F452" s="9" t="s">
        <v>148</v>
      </c>
      <c r="G452" s="9" t="s">
        <v>363</v>
      </c>
      <c r="H452" s="20" t="s">
        <v>1487</v>
      </c>
      <c r="I452" s="9" t="s">
        <v>799</v>
      </c>
      <c r="J452" s="9" t="s">
        <v>1272</v>
      </c>
      <c r="K452" s="12">
        <v>27016</v>
      </c>
      <c r="L452" s="10">
        <v>44927</v>
      </c>
      <c r="M452" s="10">
        <v>45657</v>
      </c>
      <c r="N452" s="27">
        <v>40713.82</v>
      </c>
      <c r="O452" s="28">
        <v>32571.05</v>
      </c>
      <c r="P452" s="29">
        <f t="shared" si="15"/>
        <v>0.79999985262989326</v>
      </c>
    </row>
    <row r="453" spans="1:16" ht="80.150000000000006" customHeight="1" x14ac:dyDescent="0.35">
      <c r="A453" s="7" t="s">
        <v>12</v>
      </c>
      <c r="B453" s="7">
        <v>2</v>
      </c>
      <c r="C453" s="7" t="s">
        <v>21</v>
      </c>
      <c r="D453" s="7">
        <v>78</v>
      </c>
      <c r="E453" s="8" t="s">
        <v>364</v>
      </c>
      <c r="F453" s="9" t="s">
        <v>365</v>
      </c>
      <c r="G453" s="9" t="s">
        <v>366</v>
      </c>
      <c r="H453" s="20" t="s">
        <v>1488</v>
      </c>
      <c r="I453" s="9" t="s">
        <v>795</v>
      </c>
      <c r="J453" s="9" t="s">
        <v>761</v>
      </c>
      <c r="K453" s="12" t="s">
        <v>492</v>
      </c>
      <c r="L453" s="10">
        <v>45536</v>
      </c>
      <c r="M453" s="10">
        <v>47118</v>
      </c>
      <c r="N453" s="27">
        <v>80537.19</v>
      </c>
      <c r="O453" s="28">
        <v>64429.75</v>
      </c>
      <c r="P453" s="29">
        <f t="shared" si="15"/>
        <v>0.79999997516675214</v>
      </c>
    </row>
    <row r="454" spans="1:16" ht="80.150000000000006" customHeight="1" x14ac:dyDescent="0.35">
      <c r="A454" s="7" t="s">
        <v>12</v>
      </c>
      <c r="B454" s="7">
        <v>2</v>
      </c>
      <c r="C454" s="7" t="s">
        <v>21</v>
      </c>
      <c r="D454" s="7">
        <v>78</v>
      </c>
      <c r="E454" s="8" t="s">
        <v>367</v>
      </c>
      <c r="F454" s="9" t="s">
        <v>148</v>
      </c>
      <c r="G454" s="9" t="s">
        <v>368</v>
      </c>
      <c r="H454" s="20" t="s">
        <v>1489</v>
      </c>
      <c r="I454" s="9" t="s">
        <v>799</v>
      </c>
      <c r="J454" s="9" t="s">
        <v>758</v>
      </c>
      <c r="K454" s="12">
        <v>27697</v>
      </c>
      <c r="L454" s="10">
        <v>45292</v>
      </c>
      <c r="M454" s="10">
        <v>46752</v>
      </c>
      <c r="N454" s="27">
        <v>165525.82</v>
      </c>
      <c r="O454" s="28">
        <v>132420.66</v>
      </c>
      <c r="P454" s="29">
        <f t="shared" si="15"/>
        <v>0.80000002416541416</v>
      </c>
    </row>
    <row r="455" spans="1:16" ht="80.150000000000006" customHeight="1" x14ac:dyDescent="0.35">
      <c r="A455" s="7" t="s">
        <v>12</v>
      </c>
      <c r="B455" s="7">
        <v>2</v>
      </c>
      <c r="C455" s="7" t="s">
        <v>21</v>
      </c>
      <c r="D455" s="7">
        <v>79</v>
      </c>
      <c r="E455" s="8" t="s">
        <v>288</v>
      </c>
      <c r="F455" s="9" t="s">
        <v>213</v>
      </c>
      <c r="G455" s="9" t="s">
        <v>289</v>
      </c>
      <c r="H455" s="20" t="s">
        <v>1490</v>
      </c>
      <c r="I455" s="9" t="s">
        <v>799</v>
      </c>
      <c r="J455" s="9" t="s">
        <v>703</v>
      </c>
      <c r="K455" s="12" t="s">
        <v>492</v>
      </c>
      <c r="L455" s="10">
        <v>44562</v>
      </c>
      <c r="M455" s="10">
        <v>45291</v>
      </c>
      <c r="N455" s="27">
        <v>137062.71</v>
      </c>
      <c r="O455" s="28">
        <v>64356.1</v>
      </c>
      <c r="P455" s="29">
        <f t="shared" si="15"/>
        <v>0.46953762989218584</v>
      </c>
    </row>
    <row r="456" spans="1:16" ht="80.150000000000006" customHeight="1" x14ac:dyDescent="0.35">
      <c r="A456" s="7" t="s">
        <v>12</v>
      </c>
      <c r="B456" s="7">
        <v>2</v>
      </c>
      <c r="C456" s="7" t="s">
        <v>21</v>
      </c>
      <c r="D456" s="7">
        <v>79</v>
      </c>
      <c r="E456" s="8" t="s">
        <v>1114</v>
      </c>
      <c r="F456" s="9" t="s">
        <v>148</v>
      </c>
      <c r="G456" s="9" t="s">
        <v>1115</v>
      </c>
      <c r="H456" s="20" t="s">
        <v>1491</v>
      </c>
      <c r="I456" s="9" t="s">
        <v>799</v>
      </c>
      <c r="J456" s="9" t="s">
        <v>1116</v>
      </c>
      <c r="K456" s="12">
        <v>76575</v>
      </c>
      <c r="L456" s="10">
        <v>45658</v>
      </c>
      <c r="M456" s="10">
        <v>47118</v>
      </c>
      <c r="N456" s="27">
        <v>438571.35</v>
      </c>
      <c r="O456" s="28">
        <v>350857.08</v>
      </c>
      <c r="P456" s="29">
        <f t="shared" si="15"/>
        <v>0.8</v>
      </c>
    </row>
    <row r="457" spans="1:16" ht="80.150000000000006" customHeight="1" x14ac:dyDescent="0.35">
      <c r="A457" s="7" t="s">
        <v>12</v>
      </c>
      <c r="B457" s="7">
        <v>2</v>
      </c>
      <c r="C457" s="7" t="s">
        <v>21</v>
      </c>
      <c r="D457" s="7">
        <v>79</v>
      </c>
      <c r="E457" s="8" t="s">
        <v>499</v>
      </c>
      <c r="F457" s="9" t="s">
        <v>148</v>
      </c>
      <c r="G457" s="9" t="s">
        <v>500</v>
      </c>
      <c r="H457" s="20" t="s">
        <v>1492</v>
      </c>
      <c r="I457" s="9" t="s">
        <v>799</v>
      </c>
      <c r="J457" s="9" t="s">
        <v>710</v>
      </c>
      <c r="K457" s="12">
        <v>76575</v>
      </c>
      <c r="L457" s="10">
        <v>44562</v>
      </c>
      <c r="M457" s="10">
        <v>45657</v>
      </c>
      <c r="N457" s="27">
        <v>815430.12</v>
      </c>
      <c r="O457" s="28">
        <v>489258.07</v>
      </c>
      <c r="P457" s="29">
        <f t="shared" si="15"/>
        <v>0.59999999754730671</v>
      </c>
    </row>
    <row r="458" spans="1:16" ht="80.150000000000006" customHeight="1" x14ac:dyDescent="0.35">
      <c r="A458" s="7" t="s">
        <v>12</v>
      </c>
      <c r="B458" s="7">
        <v>2</v>
      </c>
      <c r="C458" s="7" t="s">
        <v>21</v>
      </c>
      <c r="D458" s="7">
        <v>79</v>
      </c>
      <c r="E458" s="8" t="s">
        <v>661</v>
      </c>
      <c r="F458" s="9" t="s">
        <v>662</v>
      </c>
      <c r="G458" s="9" t="s">
        <v>663</v>
      </c>
      <c r="H458" s="20" t="s">
        <v>1493</v>
      </c>
      <c r="I458" s="9" t="s">
        <v>799</v>
      </c>
      <c r="J458" s="9" t="s">
        <v>708</v>
      </c>
      <c r="K458" s="12">
        <v>76351</v>
      </c>
      <c r="L458" s="10">
        <v>45352</v>
      </c>
      <c r="M458" s="10">
        <v>47118</v>
      </c>
      <c r="N458" s="27">
        <v>218859.97</v>
      </c>
      <c r="O458" s="28">
        <v>175087.98</v>
      </c>
      <c r="P458" s="29">
        <f t="shared" si="15"/>
        <v>0.80000001827652634</v>
      </c>
    </row>
    <row r="459" spans="1:16" ht="80.150000000000006" customHeight="1" x14ac:dyDescent="0.35">
      <c r="A459" s="7" t="s">
        <v>12</v>
      </c>
      <c r="B459" s="7">
        <v>2</v>
      </c>
      <c r="C459" s="7" t="s">
        <v>21</v>
      </c>
      <c r="D459" s="7">
        <v>79</v>
      </c>
      <c r="E459" s="8" t="s">
        <v>501</v>
      </c>
      <c r="F459" s="9" t="s">
        <v>148</v>
      </c>
      <c r="G459" s="9" t="s">
        <v>502</v>
      </c>
      <c r="H459" s="20" t="s">
        <v>1466</v>
      </c>
      <c r="I459" s="9" t="s">
        <v>799</v>
      </c>
      <c r="J459" s="9" t="s">
        <v>703</v>
      </c>
      <c r="K459" s="12" t="s">
        <v>492</v>
      </c>
      <c r="L459" s="10">
        <v>44562</v>
      </c>
      <c r="M459" s="10">
        <v>45657</v>
      </c>
      <c r="N459" s="27">
        <v>167759.92000000001</v>
      </c>
      <c r="O459" s="28">
        <v>55290.94</v>
      </c>
      <c r="P459" s="29">
        <f t="shared" si="15"/>
        <v>0.32958372893835425</v>
      </c>
    </row>
    <row r="460" spans="1:16" ht="80.150000000000006" customHeight="1" x14ac:dyDescent="0.35">
      <c r="A460" s="7" t="s">
        <v>12</v>
      </c>
      <c r="B460" s="7">
        <v>2</v>
      </c>
      <c r="C460" s="7" t="s">
        <v>21</v>
      </c>
      <c r="D460" s="7">
        <v>79</v>
      </c>
      <c r="E460" s="8" t="s">
        <v>667</v>
      </c>
      <c r="F460" s="9" t="s">
        <v>668</v>
      </c>
      <c r="G460" s="9" t="s">
        <v>669</v>
      </c>
      <c r="H460" s="20" t="s">
        <v>1467</v>
      </c>
      <c r="I460" s="9" t="s">
        <v>800</v>
      </c>
      <c r="J460" s="9" t="s">
        <v>700</v>
      </c>
      <c r="K460" s="12">
        <v>76540</v>
      </c>
      <c r="L460" s="10">
        <v>44927</v>
      </c>
      <c r="M460" s="10">
        <v>46022</v>
      </c>
      <c r="N460" s="27">
        <v>396577.83</v>
      </c>
      <c r="O460" s="28">
        <v>317262.26</v>
      </c>
      <c r="P460" s="29">
        <f t="shared" si="15"/>
        <v>0.79999998991370747</v>
      </c>
    </row>
    <row r="461" spans="1:16" ht="80.150000000000006" customHeight="1" x14ac:dyDescent="0.35">
      <c r="A461" s="7" t="s">
        <v>12</v>
      </c>
      <c r="B461" s="7">
        <v>2</v>
      </c>
      <c r="C461" s="7" t="s">
        <v>21</v>
      </c>
      <c r="D461" s="7">
        <v>79</v>
      </c>
      <c r="E461" s="8" t="s">
        <v>664</v>
      </c>
      <c r="F461" s="9" t="s">
        <v>665</v>
      </c>
      <c r="G461" s="9" t="s">
        <v>666</v>
      </c>
      <c r="H461" s="20" t="s">
        <v>1468</v>
      </c>
      <c r="I461" s="9" t="s">
        <v>799</v>
      </c>
      <c r="J461" s="9" t="s">
        <v>703</v>
      </c>
      <c r="K461" s="12" t="s">
        <v>492</v>
      </c>
      <c r="L461" s="10">
        <v>44927</v>
      </c>
      <c r="M461" s="10">
        <v>46387</v>
      </c>
      <c r="N461" s="27">
        <v>819000</v>
      </c>
      <c r="O461" s="28">
        <v>97528</v>
      </c>
      <c r="P461" s="29">
        <f t="shared" si="15"/>
        <v>0.11908180708180709</v>
      </c>
    </row>
    <row r="462" spans="1:16" ht="80.150000000000006" customHeight="1" x14ac:dyDescent="0.35">
      <c r="A462" s="7" t="s">
        <v>12</v>
      </c>
      <c r="B462" s="7">
        <v>2</v>
      </c>
      <c r="C462" s="7" t="s">
        <v>21</v>
      </c>
      <c r="D462" s="7">
        <v>78</v>
      </c>
      <c r="E462" s="8" t="s">
        <v>624</v>
      </c>
      <c r="F462" s="9" t="s">
        <v>1256</v>
      </c>
      <c r="G462" s="9" t="s">
        <v>625</v>
      </c>
      <c r="H462" s="20" t="s">
        <v>1469</v>
      </c>
      <c r="I462" s="9" t="s">
        <v>2598</v>
      </c>
      <c r="J462" s="9" t="s">
        <v>760</v>
      </c>
      <c r="K462" s="12">
        <v>76060</v>
      </c>
      <c r="L462" s="10">
        <v>45292</v>
      </c>
      <c r="M462" s="10">
        <v>47118</v>
      </c>
      <c r="N462" s="27">
        <v>35951.11</v>
      </c>
      <c r="O462" s="28">
        <v>28760.888000000003</v>
      </c>
      <c r="P462" s="29">
        <f t="shared" ref="P462:P479" si="16">O462/N462</f>
        <v>0.8</v>
      </c>
    </row>
    <row r="463" spans="1:16" ht="80.150000000000006" customHeight="1" x14ac:dyDescent="0.35">
      <c r="A463" s="7" t="s">
        <v>12</v>
      </c>
      <c r="B463" s="7">
        <v>2</v>
      </c>
      <c r="C463" s="7" t="s">
        <v>21</v>
      </c>
      <c r="D463" s="7">
        <v>78</v>
      </c>
      <c r="E463" s="8" t="s">
        <v>626</v>
      </c>
      <c r="F463" s="9" t="s">
        <v>373</v>
      </c>
      <c r="G463" s="9" t="s">
        <v>627</v>
      </c>
      <c r="H463" s="20" t="s">
        <v>1461</v>
      </c>
      <c r="I463" s="9" t="s">
        <v>795</v>
      </c>
      <c r="J463" s="9" t="s">
        <v>767</v>
      </c>
      <c r="K463" s="12">
        <v>27058</v>
      </c>
      <c r="L463" s="10">
        <v>45323</v>
      </c>
      <c r="M463" s="10">
        <v>46387</v>
      </c>
      <c r="N463" s="27">
        <v>31683.98</v>
      </c>
      <c r="O463" s="28">
        <v>25347.18</v>
      </c>
      <c r="P463" s="29">
        <f t="shared" si="16"/>
        <v>0.79999987375323434</v>
      </c>
    </row>
    <row r="464" spans="1:16" ht="80.150000000000006" customHeight="1" x14ac:dyDescent="0.35">
      <c r="A464" s="7" t="s">
        <v>12</v>
      </c>
      <c r="B464" s="7">
        <v>2</v>
      </c>
      <c r="C464" s="7" t="s">
        <v>21</v>
      </c>
      <c r="D464" s="7">
        <v>78</v>
      </c>
      <c r="E464" s="8" t="s">
        <v>628</v>
      </c>
      <c r="F464" s="9" t="s">
        <v>629</v>
      </c>
      <c r="G464" s="9" t="s">
        <v>630</v>
      </c>
      <c r="H464" s="20" t="s">
        <v>1462</v>
      </c>
      <c r="I464" s="9" t="s">
        <v>800</v>
      </c>
      <c r="J464" s="9" t="s">
        <v>768</v>
      </c>
      <c r="K464" s="12">
        <v>50166</v>
      </c>
      <c r="L464" s="10">
        <v>45292</v>
      </c>
      <c r="M464" s="10">
        <v>47118</v>
      </c>
      <c r="N464" s="27">
        <v>301574.36</v>
      </c>
      <c r="O464" s="28">
        <v>241259.48</v>
      </c>
      <c r="P464" s="29">
        <f t="shared" si="16"/>
        <v>0.79999997347254592</v>
      </c>
    </row>
    <row r="465" spans="1:16" ht="80.150000000000006" customHeight="1" x14ac:dyDescent="0.35">
      <c r="A465" s="7" t="s">
        <v>12</v>
      </c>
      <c r="B465" s="7">
        <v>2</v>
      </c>
      <c r="C465" s="7" t="s">
        <v>21</v>
      </c>
      <c r="D465" s="7">
        <v>78</v>
      </c>
      <c r="E465" s="8" t="s">
        <v>631</v>
      </c>
      <c r="F465" s="9" t="s">
        <v>148</v>
      </c>
      <c r="G465" s="9" t="s">
        <v>632</v>
      </c>
      <c r="H465" s="20" t="s">
        <v>1463</v>
      </c>
      <c r="I465" s="9" t="s">
        <v>799</v>
      </c>
      <c r="J465" s="9" t="s">
        <v>769</v>
      </c>
      <c r="K465" s="12">
        <v>27423</v>
      </c>
      <c r="L465" s="10">
        <v>45292</v>
      </c>
      <c r="M465" s="10">
        <v>46752</v>
      </c>
      <c r="N465" s="27">
        <v>55150.38</v>
      </c>
      <c r="O465" s="28">
        <v>44120.3</v>
      </c>
      <c r="P465" s="29">
        <f t="shared" si="16"/>
        <v>0.79999992747103477</v>
      </c>
    </row>
    <row r="466" spans="1:16" ht="80.150000000000006" customHeight="1" x14ac:dyDescent="0.35">
      <c r="A466" s="7" t="s">
        <v>12</v>
      </c>
      <c r="B466" s="7">
        <v>2</v>
      </c>
      <c r="C466" s="7" t="s">
        <v>21</v>
      </c>
      <c r="D466" s="7">
        <v>78</v>
      </c>
      <c r="E466" s="8" t="s">
        <v>633</v>
      </c>
      <c r="F466" s="9" t="s">
        <v>148</v>
      </c>
      <c r="G466" s="9" t="s">
        <v>634</v>
      </c>
      <c r="H466" s="20" t="s">
        <v>1464</v>
      </c>
      <c r="I466" s="9" t="s">
        <v>799</v>
      </c>
      <c r="J466" s="9" t="s">
        <v>770</v>
      </c>
      <c r="K466" s="12">
        <v>27230</v>
      </c>
      <c r="L466" s="10">
        <v>45292</v>
      </c>
      <c r="M466" s="10">
        <v>46752</v>
      </c>
      <c r="N466" s="27">
        <v>77803.710000000006</v>
      </c>
      <c r="O466" s="28">
        <v>62242.97</v>
      </c>
      <c r="P466" s="29">
        <f t="shared" si="16"/>
        <v>0.80000002570571505</v>
      </c>
    </row>
    <row r="467" spans="1:16" ht="80.150000000000006" customHeight="1" x14ac:dyDescent="0.35">
      <c r="A467" s="7" t="s">
        <v>12</v>
      </c>
      <c r="B467" s="7">
        <v>2</v>
      </c>
      <c r="C467" s="7" t="s">
        <v>21</v>
      </c>
      <c r="D467" s="7">
        <v>78</v>
      </c>
      <c r="E467" s="8" t="s">
        <v>635</v>
      </c>
      <c r="F467" s="9" t="s">
        <v>1260</v>
      </c>
      <c r="G467" s="9" t="s">
        <v>636</v>
      </c>
      <c r="H467" s="20" t="s">
        <v>1465</v>
      </c>
      <c r="I467" s="9" t="s">
        <v>800</v>
      </c>
      <c r="J467" s="9" t="s">
        <v>771</v>
      </c>
      <c r="K467" s="12">
        <v>27474</v>
      </c>
      <c r="L467" s="10">
        <v>45352</v>
      </c>
      <c r="M467" s="10">
        <v>46752</v>
      </c>
      <c r="N467" s="27">
        <v>85606.18</v>
      </c>
      <c r="O467" s="28">
        <v>68484.95</v>
      </c>
      <c r="P467" s="29">
        <f t="shared" si="16"/>
        <v>0.80000007008839791</v>
      </c>
    </row>
    <row r="468" spans="1:16" ht="80.150000000000006" customHeight="1" x14ac:dyDescent="0.35">
      <c r="A468" s="7" t="s">
        <v>12</v>
      </c>
      <c r="B468" s="7">
        <v>2</v>
      </c>
      <c r="C468" s="7" t="s">
        <v>21</v>
      </c>
      <c r="D468" s="7">
        <v>78</v>
      </c>
      <c r="E468" s="8" t="s">
        <v>637</v>
      </c>
      <c r="F468" s="9" t="s">
        <v>148</v>
      </c>
      <c r="G468" s="9" t="s">
        <v>638</v>
      </c>
      <c r="H468" s="20" t="s">
        <v>1452</v>
      </c>
      <c r="I468" s="9" t="s">
        <v>799</v>
      </c>
      <c r="J468" s="9" t="s">
        <v>772</v>
      </c>
      <c r="K468" s="12">
        <v>27635</v>
      </c>
      <c r="L468" s="10">
        <v>45292</v>
      </c>
      <c r="M468" s="10">
        <v>46752</v>
      </c>
      <c r="N468" s="27">
        <v>140611.10999999999</v>
      </c>
      <c r="O468" s="28">
        <v>112488.89</v>
      </c>
      <c r="P468" s="29">
        <f t="shared" si="16"/>
        <v>0.80000001422362721</v>
      </c>
    </row>
    <row r="469" spans="1:16" ht="80.150000000000006" customHeight="1" x14ac:dyDescent="0.35">
      <c r="A469" s="7" t="s">
        <v>12</v>
      </c>
      <c r="B469" s="7">
        <v>2</v>
      </c>
      <c r="C469" s="7" t="s">
        <v>21</v>
      </c>
      <c r="D469" s="7">
        <v>78</v>
      </c>
      <c r="E469" s="8" t="s">
        <v>639</v>
      </c>
      <c r="F469" s="9" t="s">
        <v>148</v>
      </c>
      <c r="G469" s="9" t="s">
        <v>640</v>
      </c>
      <c r="H469" s="20" t="s">
        <v>1453</v>
      </c>
      <c r="I469" s="9" t="s">
        <v>799</v>
      </c>
      <c r="J469" s="9" t="s">
        <v>773</v>
      </c>
      <c r="K469" s="12">
        <v>27676</v>
      </c>
      <c r="L469" s="10">
        <v>45292</v>
      </c>
      <c r="M469" s="10">
        <v>46752</v>
      </c>
      <c r="N469" s="27">
        <v>286258.09999999998</v>
      </c>
      <c r="O469" s="28">
        <v>229006.48</v>
      </c>
      <c r="P469" s="29">
        <f t="shared" si="16"/>
        <v>0.80000000000000016</v>
      </c>
    </row>
    <row r="470" spans="1:16" ht="80.150000000000006" customHeight="1" x14ac:dyDescent="0.35">
      <c r="A470" s="7" t="s">
        <v>12</v>
      </c>
      <c r="B470" s="7">
        <v>2</v>
      </c>
      <c r="C470" s="7" t="s">
        <v>21</v>
      </c>
      <c r="D470" s="7">
        <v>78</v>
      </c>
      <c r="E470" s="8" t="s">
        <v>641</v>
      </c>
      <c r="F470" s="9" t="s">
        <v>148</v>
      </c>
      <c r="G470" s="9" t="s">
        <v>642</v>
      </c>
      <c r="H470" s="20" t="s">
        <v>1454</v>
      </c>
      <c r="I470" s="9" t="s">
        <v>799</v>
      </c>
      <c r="J470" s="9" t="s">
        <v>774</v>
      </c>
      <c r="K470" s="12">
        <v>50403</v>
      </c>
      <c r="L470" s="10">
        <v>45292</v>
      </c>
      <c r="M470" s="10">
        <v>46022</v>
      </c>
      <c r="N470" s="27">
        <v>51077.21</v>
      </c>
      <c r="O470" s="28">
        <v>40861.769999999997</v>
      </c>
      <c r="P470" s="29">
        <f t="shared" si="16"/>
        <v>0.80000003915640649</v>
      </c>
    </row>
    <row r="471" spans="1:16" ht="80.150000000000006" customHeight="1" x14ac:dyDescent="0.35">
      <c r="A471" s="7" t="s">
        <v>12</v>
      </c>
      <c r="B471" s="7">
        <v>2</v>
      </c>
      <c r="C471" s="7" t="s">
        <v>21</v>
      </c>
      <c r="D471" s="7">
        <v>78</v>
      </c>
      <c r="E471" s="8" t="s">
        <v>643</v>
      </c>
      <c r="F471" s="9" t="s">
        <v>148</v>
      </c>
      <c r="G471" s="9" t="s">
        <v>644</v>
      </c>
      <c r="H471" s="20" t="s">
        <v>1455</v>
      </c>
      <c r="I471" s="9" t="s">
        <v>799</v>
      </c>
      <c r="J471" s="9" t="s">
        <v>775</v>
      </c>
      <c r="K471" s="12">
        <v>27495</v>
      </c>
      <c r="L471" s="10">
        <v>45292</v>
      </c>
      <c r="M471" s="10">
        <v>46752</v>
      </c>
      <c r="N471" s="27">
        <v>106704.15</v>
      </c>
      <c r="O471" s="28">
        <v>85363.32</v>
      </c>
      <c r="P471" s="29">
        <f t="shared" si="16"/>
        <v>0.80000000000000016</v>
      </c>
    </row>
    <row r="472" spans="1:16" ht="80.150000000000006" customHeight="1" x14ac:dyDescent="0.35">
      <c r="A472" s="7" t="s">
        <v>12</v>
      </c>
      <c r="B472" s="7">
        <v>2</v>
      </c>
      <c r="C472" s="7" t="s">
        <v>21</v>
      </c>
      <c r="D472" s="7">
        <v>78</v>
      </c>
      <c r="E472" s="8" t="s">
        <v>645</v>
      </c>
      <c r="F472" s="9" t="s">
        <v>148</v>
      </c>
      <c r="G472" s="9" t="s">
        <v>646</v>
      </c>
      <c r="H472" s="20" t="s">
        <v>1456</v>
      </c>
      <c r="I472" s="9" t="s">
        <v>799</v>
      </c>
      <c r="J472" s="9" t="s">
        <v>776</v>
      </c>
      <c r="K472" s="12">
        <v>27285</v>
      </c>
      <c r="L472" s="10">
        <v>45292</v>
      </c>
      <c r="M472" s="10">
        <v>46752</v>
      </c>
      <c r="N472" s="27">
        <v>263839.15999999997</v>
      </c>
      <c r="O472" s="28">
        <v>211071.33</v>
      </c>
      <c r="P472" s="29">
        <f t="shared" si="16"/>
        <v>0.80000000758037593</v>
      </c>
    </row>
    <row r="473" spans="1:16" ht="80.150000000000006" customHeight="1" x14ac:dyDescent="0.35">
      <c r="A473" s="7" t="s">
        <v>12</v>
      </c>
      <c r="B473" s="7">
        <v>2</v>
      </c>
      <c r="C473" s="7" t="s">
        <v>21</v>
      </c>
      <c r="D473" s="7">
        <v>78</v>
      </c>
      <c r="E473" s="8" t="s">
        <v>647</v>
      </c>
      <c r="F473" s="9" t="s">
        <v>148</v>
      </c>
      <c r="G473" s="9" t="s">
        <v>648</v>
      </c>
      <c r="H473" s="20" t="s">
        <v>1457</v>
      </c>
      <c r="I473" s="9" t="s">
        <v>799</v>
      </c>
      <c r="J473" s="9" t="s">
        <v>778</v>
      </c>
      <c r="K473" s="12">
        <v>14456</v>
      </c>
      <c r="L473" s="10">
        <v>45200</v>
      </c>
      <c r="M473" s="10">
        <v>46752</v>
      </c>
      <c r="N473" s="27">
        <v>140579.47</v>
      </c>
      <c r="O473" s="28">
        <v>112463.58</v>
      </c>
      <c r="P473" s="29">
        <f t="shared" si="16"/>
        <v>0.80000002845365681</v>
      </c>
    </row>
    <row r="474" spans="1:16" ht="80.150000000000006" customHeight="1" x14ac:dyDescent="0.35">
      <c r="A474" s="7" t="s">
        <v>12</v>
      </c>
      <c r="B474" s="7">
        <v>2</v>
      </c>
      <c r="C474" s="7" t="s">
        <v>21</v>
      </c>
      <c r="D474" s="7">
        <v>78</v>
      </c>
      <c r="E474" s="8" t="s">
        <v>649</v>
      </c>
      <c r="F474" s="9" t="s">
        <v>148</v>
      </c>
      <c r="G474" s="9" t="s">
        <v>650</v>
      </c>
      <c r="H474" s="20" t="s">
        <v>1458</v>
      </c>
      <c r="I474" s="9" t="s">
        <v>799</v>
      </c>
      <c r="J474" s="9" t="s">
        <v>911</v>
      </c>
      <c r="K474" s="12">
        <v>61130</v>
      </c>
      <c r="L474" s="10">
        <v>45292</v>
      </c>
      <c r="M474" s="10">
        <v>46022</v>
      </c>
      <c r="N474" s="27">
        <v>41275.379999999997</v>
      </c>
      <c r="O474" s="28">
        <v>33020.300000000003</v>
      </c>
      <c r="P474" s="29">
        <f t="shared" si="16"/>
        <v>0.7999999030899293</v>
      </c>
    </row>
    <row r="475" spans="1:16" ht="80.150000000000006" customHeight="1" x14ac:dyDescent="0.35">
      <c r="A475" s="7" t="s">
        <v>12</v>
      </c>
      <c r="B475" s="7">
        <v>2</v>
      </c>
      <c r="C475" s="7" t="s">
        <v>21</v>
      </c>
      <c r="D475" s="7">
        <v>78</v>
      </c>
      <c r="E475" s="8" t="s">
        <v>651</v>
      </c>
      <c r="F475" s="9" t="s">
        <v>148</v>
      </c>
      <c r="G475" s="9" t="s">
        <v>652</v>
      </c>
      <c r="H475" s="20" t="s">
        <v>1459</v>
      </c>
      <c r="I475" s="9" t="s">
        <v>799</v>
      </c>
      <c r="J475" s="9" t="s">
        <v>779</v>
      </c>
      <c r="K475" s="12">
        <v>61357</v>
      </c>
      <c r="L475" s="10">
        <v>45292</v>
      </c>
      <c r="M475" s="10">
        <v>46022</v>
      </c>
      <c r="N475" s="27">
        <v>56116.47</v>
      </c>
      <c r="O475" s="28">
        <v>44893.18</v>
      </c>
      <c r="P475" s="29">
        <f t="shared" si="16"/>
        <v>0.80000007128032102</v>
      </c>
    </row>
    <row r="476" spans="1:16" ht="80.150000000000006" customHeight="1" x14ac:dyDescent="0.35">
      <c r="A476" s="7" t="s">
        <v>12</v>
      </c>
      <c r="B476" s="7">
        <v>2</v>
      </c>
      <c r="C476" s="7" t="s">
        <v>21</v>
      </c>
      <c r="D476" s="7">
        <v>78</v>
      </c>
      <c r="E476" s="8" t="s">
        <v>653</v>
      </c>
      <c r="F476" s="9" t="s">
        <v>1259</v>
      </c>
      <c r="G476" s="9" t="s">
        <v>654</v>
      </c>
      <c r="H476" s="20" t="s">
        <v>1460</v>
      </c>
      <c r="I476" s="9" t="s">
        <v>795</v>
      </c>
      <c r="J476" s="9" t="s">
        <v>777</v>
      </c>
      <c r="K476" s="12">
        <v>27260</v>
      </c>
      <c r="L476" s="10">
        <v>45870</v>
      </c>
      <c r="M476" s="10">
        <v>47118</v>
      </c>
      <c r="N476" s="27">
        <v>39798.65</v>
      </c>
      <c r="O476" s="28">
        <v>31838.84</v>
      </c>
      <c r="P476" s="29">
        <f t="shared" si="16"/>
        <v>0.79999798988156634</v>
      </c>
    </row>
    <row r="477" spans="1:16" ht="80.150000000000006" customHeight="1" x14ac:dyDescent="0.35">
      <c r="A477" s="7" t="s">
        <v>12</v>
      </c>
      <c r="B477" s="7">
        <v>2</v>
      </c>
      <c r="C477" s="7" t="s">
        <v>21</v>
      </c>
      <c r="D477" s="7">
        <v>78</v>
      </c>
      <c r="E477" s="8" t="s">
        <v>655</v>
      </c>
      <c r="F477" s="9" t="s">
        <v>1258</v>
      </c>
      <c r="G477" s="9" t="s">
        <v>656</v>
      </c>
      <c r="H477" s="20" t="s">
        <v>1449</v>
      </c>
      <c r="I477" s="9" t="s">
        <v>796</v>
      </c>
      <c r="J477" s="9" t="s">
        <v>780</v>
      </c>
      <c r="K477" s="12">
        <v>76666</v>
      </c>
      <c r="L477" s="10">
        <v>45870</v>
      </c>
      <c r="M477" s="10">
        <v>47118</v>
      </c>
      <c r="N477" s="27">
        <v>36771.24</v>
      </c>
      <c r="O477" s="28">
        <v>29416.99</v>
      </c>
      <c r="P477" s="29">
        <f t="shared" si="16"/>
        <v>0.79999994560966681</v>
      </c>
    </row>
    <row r="478" spans="1:16" ht="80.150000000000006" customHeight="1" x14ac:dyDescent="0.35">
      <c r="A478" s="7" t="s">
        <v>12</v>
      </c>
      <c r="B478" s="7">
        <v>2</v>
      </c>
      <c r="C478" s="7" t="s">
        <v>21</v>
      </c>
      <c r="D478" s="7">
        <v>78</v>
      </c>
      <c r="E478" s="8" t="s">
        <v>657</v>
      </c>
      <c r="F478" s="9" t="s">
        <v>478</v>
      </c>
      <c r="G478" s="9" t="s">
        <v>658</v>
      </c>
      <c r="H478" s="20" t="s">
        <v>1447</v>
      </c>
      <c r="I478" s="9" t="s">
        <v>795</v>
      </c>
      <c r="J478" s="9" t="s">
        <v>781</v>
      </c>
      <c r="K478" s="12">
        <v>50106</v>
      </c>
      <c r="L478" s="10">
        <v>45413</v>
      </c>
      <c r="M478" s="10">
        <v>46022</v>
      </c>
      <c r="N478" s="27">
        <v>42387.23</v>
      </c>
      <c r="O478" s="28">
        <v>25921.32</v>
      </c>
      <c r="P478" s="29">
        <f t="shared" si="16"/>
        <v>0.61153606876410649</v>
      </c>
    </row>
    <row r="479" spans="1:16" ht="80.150000000000006" customHeight="1" x14ac:dyDescent="0.35">
      <c r="A479" s="7" t="s">
        <v>12</v>
      </c>
      <c r="B479" s="7">
        <v>2</v>
      </c>
      <c r="C479" s="7" t="s">
        <v>21</v>
      </c>
      <c r="D479" s="7">
        <v>78</v>
      </c>
      <c r="E479" s="8" t="s">
        <v>659</v>
      </c>
      <c r="F479" s="9" t="s">
        <v>1257</v>
      </c>
      <c r="G479" s="9" t="s">
        <v>660</v>
      </c>
      <c r="H479" s="20" t="s">
        <v>1448</v>
      </c>
      <c r="I479" s="9" t="s">
        <v>795</v>
      </c>
      <c r="J479" s="9" t="s">
        <v>782</v>
      </c>
      <c r="K479" s="12">
        <v>61216</v>
      </c>
      <c r="L479" s="10">
        <v>45536</v>
      </c>
      <c r="M479" s="10">
        <v>46752</v>
      </c>
      <c r="N479" s="27">
        <v>29104</v>
      </c>
      <c r="O479" s="28">
        <v>23283.200000000001</v>
      </c>
      <c r="P479" s="29">
        <f t="shared" si="16"/>
        <v>0.8</v>
      </c>
    </row>
    <row r="480" spans="1:16" ht="80.150000000000006" customHeight="1" x14ac:dyDescent="0.35">
      <c r="A480" s="7" t="s">
        <v>12</v>
      </c>
      <c r="B480" s="7">
        <v>2</v>
      </c>
      <c r="C480" s="7" t="s">
        <v>21</v>
      </c>
      <c r="D480" s="7" t="s">
        <v>1160</v>
      </c>
      <c r="E480" s="8" t="s">
        <v>1145</v>
      </c>
      <c r="F480" s="9" t="s">
        <v>1146</v>
      </c>
      <c r="G480" s="9" t="s">
        <v>1147</v>
      </c>
      <c r="H480" s="20" t="s">
        <v>1223</v>
      </c>
      <c r="I480" s="9" t="s">
        <v>800</v>
      </c>
      <c r="J480" s="9" t="s">
        <v>717</v>
      </c>
      <c r="K480" s="12">
        <v>61006</v>
      </c>
      <c r="L480" s="10">
        <v>45413</v>
      </c>
      <c r="M480" s="10">
        <v>46568</v>
      </c>
      <c r="N480" s="27">
        <v>2128272.69</v>
      </c>
      <c r="O480" s="28">
        <v>425654.54</v>
      </c>
      <c r="P480" s="29">
        <v>0.20000000093972919</v>
      </c>
    </row>
    <row r="481" spans="1:16" ht="80.150000000000006" customHeight="1" x14ac:dyDescent="0.35">
      <c r="A481" s="7" t="s">
        <v>12</v>
      </c>
      <c r="B481" s="7">
        <v>2</v>
      </c>
      <c r="C481" s="7" t="s">
        <v>21</v>
      </c>
      <c r="D481" s="7">
        <v>79</v>
      </c>
      <c r="E481" s="8" t="s">
        <v>981</v>
      </c>
      <c r="F481" s="9" t="s">
        <v>2601</v>
      </c>
      <c r="G481" s="9" t="s">
        <v>982</v>
      </c>
      <c r="H481" s="20" t="s">
        <v>1650</v>
      </c>
      <c r="I481" s="9" t="s">
        <v>795</v>
      </c>
      <c r="J481" s="9" t="s">
        <v>896</v>
      </c>
      <c r="K481" s="12">
        <v>50129</v>
      </c>
      <c r="L481" s="10">
        <v>45292</v>
      </c>
      <c r="M481" s="10">
        <v>46904</v>
      </c>
      <c r="N481" s="27">
        <v>828628.33</v>
      </c>
      <c r="O481" s="28">
        <v>662902.66</v>
      </c>
      <c r="P481" s="29">
        <f>O481/N481</f>
        <v>0.79999999517274534</v>
      </c>
    </row>
    <row r="482" spans="1:16" ht="80.150000000000006" customHeight="1" x14ac:dyDescent="0.35">
      <c r="A482" s="7" t="s">
        <v>12</v>
      </c>
      <c r="B482" s="7">
        <v>2</v>
      </c>
      <c r="C482" s="7" t="s">
        <v>21</v>
      </c>
      <c r="D482" s="7">
        <v>79</v>
      </c>
      <c r="E482" s="8" t="s">
        <v>974</v>
      </c>
      <c r="F482" s="9" t="s">
        <v>401</v>
      </c>
      <c r="G482" s="9" t="s">
        <v>975</v>
      </c>
      <c r="H482" s="20" t="s">
        <v>1651</v>
      </c>
      <c r="I482" s="9" t="s">
        <v>800</v>
      </c>
      <c r="J482" s="9" t="s">
        <v>748</v>
      </c>
      <c r="K482" s="12">
        <v>61309</v>
      </c>
      <c r="L482" s="10">
        <v>45292</v>
      </c>
      <c r="M482" s="10">
        <v>46387</v>
      </c>
      <c r="N482" s="27">
        <v>152761.04999999999</v>
      </c>
      <c r="O482" s="28">
        <v>120211.05</v>
      </c>
      <c r="P482" s="29">
        <f>O482/N482</f>
        <v>0.78692212445515408</v>
      </c>
    </row>
    <row r="483" spans="1:16" ht="80.150000000000006" customHeight="1" x14ac:dyDescent="0.35">
      <c r="A483" s="7" t="s">
        <v>12</v>
      </c>
      <c r="B483" s="7">
        <v>2</v>
      </c>
      <c r="C483" s="7" t="s">
        <v>21</v>
      </c>
      <c r="D483" s="7" t="s">
        <v>1160</v>
      </c>
      <c r="E483" s="8" t="s">
        <v>1158</v>
      </c>
      <c r="F483" s="9" t="s">
        <v>2240</v>
      </c>
      <c r="G483" s="9" t="s">
        <v>1159</v>
      </c>
      <c r="H483" s="20" t="s">
        <v>1228</v>
      </c>
      <c r="I483" s="9" t="s">
        <v>795</v>
      </c>
      <c r="J483" s="9" t="s">
        <v>1165</v>
      </c>
      <c r="K483" s="12">
        <v>50025</v>
      </c>
      <c r="L483" s="10">
        <v>45352</v>
      </c>
      <c r="M483" s="10">
        <v>45900</v>
      </c>
      <c r="N483" s="27">
        <v>650214.13</v>
      </c>
      <c r="O483" s="28">
        <v>130042.82</v>
      </c>
      <c r="P483" s="29">
        <v>0.19999999077227068</v>
      </c>
    </row>
    <row r="484" spans="1:16" ht="80.150000000000006" customHeight="1" x14ac:dyDescent="0.35">
      <c r="A484" s="7" t="s">
        <v>12</v>
      </c>
      <c r="B484" s="7">
        <v>2</v>
      </c>
      <c r="C484" s="7" t="s">
        <v>21</v>
      </c>
      <c r="D484" s="7" t="s">
        <v>1160</v>
      </c>
      <c r="E484" s="8" t="s">
        <v>1153</v>
      </c>
      <c r="F484" s="9" t="s">
        <v>2240</v>
      </c>
      <c r="G484" s="9" t="s">
        <v>1154</v>
      </c>
      <c r="H484" s="20" t="s">
        <v>1226</v>
      </c>
      <c r="I484" s="9" t="s">
        <v>795</v>
      </c>
      <c r="J484" s="9" t="s">
        <v>1165</v>
      </c>
      <c r="K484" s="12">
        <v>50025</v>
      </c>
      <c r="L484" s="10">
        <v>45444</v>
      </c>
      <c r="M484" s="10">
        <v>45991</v>
      </c>
      <c r="N484" s="27">
        <v>618000</v>
      </c>
      <c r="O484" s="28">
        <v>274200</v>
      </c>
      <c r="P484" s="29">
        <v>0.44368932038834952</v>
      </c>
    </row>
    <row r="485" spans="1:16" ht="80.150000000000006" customHeight="1" x14ac:dyDescent="0.35">
      <c r="A485" s="7" t="s">
        <v>12</v>
      </c>
      <c r="B485" s="7">
        <v>2</v>
      </c>
      <c r="C485" s="7" t="s">
        <v>21</v>
      </c>
      <c r="D485" s="7">
        <v>79</v>
      </c>
      <c r="E485" s="8" t="s">
        <v>978</v>
      </c>
      <c r="F485" s="9" t="s">
        <v>979</v>
      </c>
      <c r="G485" s="9" t="s">
        <v>980</v>
      </c>
      <c r="H485" s="20" t="s">
        <v>1446</v>
      </c>
      <c r="I485" s="9" t="s">
        <v>800</v>
      </c>
      <c r="J485" s="9" t="s">
        <v>988</v>
      </c>
      <c r="K485" s="12">
        <v>76462</v>
      </c>
      <c r="L485" s="10">
        <v>45597</v>
      </c>
      <c r="M485" s="10">
        <v>46996</v>
      </c>
      <c r="N485" s="27">
        <v>198154.26</v>
      </c>
      <c r="O485" s="28">
        <v>158523.4</v>
      </c>
      <c r="P485" s="29">
        <f>O485/N485</f>
        <v>0.79999995962741344</v>
      </c>
    </row>
    <row r="486" spans="1:16" ht="80.150000000000006" customHeight="1" x14ac:dyDescent="0.35">
      <c r="A486" s="7" t="s">
        <v>12</v>
      </c>
      <c r="B486" s="7">
        <v>2</v>
      </c>
      <c r="C486" s="7" t="s">
        <v>21</v>
      </c>
      <c r="D486" s="7">
        <v>79</v>
      </c>
      <c r="E486" s="8" t="s">
        <v>985</v>
      </c>
      <c r="F486" s="9" t="s">
        <v>986</v>
      </c>
      <c r="G486" s="9" t="s">
        <v>987</v>
      </c>
      <c r="H486" s="20" t="s">
        <v>1450</v>
      </c>
      <c r="I486" s="9" t="s">
        <v>795</v>
      </c>
      <c r="J486" s="9" t="s">
        <v>989</v>
      </c>
      <c r="K486" s="12">
        <v>27056</v>
      </c>
      <c r="L486" s="10">
        <v>45659</v>
      </c>
      <c r="M486" s="10">
        <v>47118</v>
      </c>
      <c r="N486" s="27">
        <v>144620.56</v>
      </c>
      <c r="O486" s="28">
        <v>115696.44</v>
      </c>
      <c r="P486" s="29">
        <f>O486/N486</f>
        <v>0.79999994468283075</v>
      </c>
    </row>
    <row r="487" spans="1:16" ht="80.150000000000006" customHeight="1" x14ac:dyDescent="0.35">
      <c r="A487" s="7" t="s">
        <v>12</v>
      </c>
      <c r="B487" s="7">
        <v>2</v>
      </c>
      <c r="C487" s="7" t="s">
        <v>21</v>
      </c>
      <c r="D487" s="7" t="s">
        <v>1160</v>
      </c>
      <c r="E487" s="8" t="s">
        <v>1148</v>
      </c>
      <c r="F487" s="9" t="s">
        <v>404</v>
      </c>
      <c r="G487" s="9" t="s">
        <v>1149</v>
      </c>
      <c r="H487" s="20" t="s">
        <v>1224</v>
      </c>
      <c r="I487" s="9" t="s">
        <v>800</v>
      </c>
      <c r="J487" s="9" t="s">
        <v>1163</v>
      </c>
      <c r="K487" s="12">
        <v>50197</v>
      </c>
      <c r="L487" s="10">
        <v>45292</v>
      </c>
      <c r="M487" s="10">
        <v>45838</v>
      </c>
      <c r="N487" s="27">
        <v>234533.4</v>
      </c>
      <c r="O487" s="28">
        <v>38632.910000000003</v>
      </c>
      <c r="P487" s="29">
        <v>0.11867426350011592</v>
      </c>
    </row>
    <row r="488" spans="1:16" ht="80.150000000000006" customHeight="1" x14ac:dyDescent="0.35">
      <c r="A488" s="7" t="s">
        <v>12</v>
      </c>
      <c r="B488" s="7">
        <v>2</v>
      </c>
      <c r="C488" s="7" t="s">
        <v>21</v>
      </c>
      <c r="D488" s="7">
        <v>79</v>
      </c>
      <c r="E488" s="8" t="s">
        <v>983</v>
      </c>
      <c r="F488" s="9" t="s">
        <v>328</v>
      </c>
      <c r="G488" s="9" t="s">
        <v>984</v>
      </c>
      <c r="H488" s="20" t="s">
        <v>1652</v>
      </c>
      <c r="I488" s="9" t="s">
        <v>795</v>
      </c>
      <c r="J488" s="9" t="s">
        <v>746</v>
      </c>
      <c r="K488" s="12">
        <v>27229</v>
      </c>
      <c r="L488" s="10">
        <v>45292</v>
      </c>
      <c r="M488" s="10">
        <v>47118</v>
      </c>
      <c r="N488" s="27">
        <v>914284.38</v>
      </c>
      <c r="O488" s="28">
        <v>731427.5</v>
      </c>
      <c r="P488" s="29">
        <f>O488/N488</f>
        <v>0.79999999562499358</v>
      </c>
    </row>
    <row r="489" spans="1:16" ht="80.150000000000006" customHeight="1" x14ac:dyDescent="0.35">
      <c r="A489" s="7" t="s">
        <v>12</v>
      </c>
      <c r="B489" s="7">
        <v>2</v>
      </c>
      <c r="C489" s="7" t="s">
        <v>21</v>
      </c>
      <c r="D489" s="7" t="s">
        <v>1160</v>
      </c>
      <c r="E489" s="8" t="s">
        <v>1155</v>
      </c>
      <c r="F489" s="9" t="s">
        <v>1156</v>
      </c>
      <c r="G489" s="9" t="s">
        <v>1157</v>
      </c>
      <c r="H489" s="20" t="s">
        <v>1227</v>
      </c>
      <c r="I489" s="9" t="s">
        <v>795</v>
      </c>
      <c r="J489" s="9" t="s">
        <v>1217</v>
      </c>
      <c r="K489" s="12">
        <v>61211</v>
      </c>
      <c r="L489" s="10">
        <v>45474</v>
      </c>
      <c r="M489" s="10">
        <v>47118</v>
      </c>
      <c r="N489" s="27">
        <v>2027526.32</v>
      </c>
      <c r="O489" s="28">
        <v>452892.83</v>
      </c>
      <c r="P489" s="29">
        <v>0.22337210892532336</v>
      </c>
    </row>
    <row r="490" spans="1:16" ht="80.150000000000006" customHeight="1" x14ac:dyDescent="0.35">
      <c r="A490" s="7" t="s">
        <v>12</v>
      </c>
      <c r="B490" s="7">
        <v>2</v>
      </c>
      <c r="C490" s="7" t="s">
        <v>21</v>
      </c>
      <c r="D490" s="7">
        <v>79</v>
      </c>
      <c r="E490" s="8" t="s">
        <v>976</v>
      </c>
      <c r="F490" s="9" t="s">
        <v>2023</v>
      </c>
      <c r="G490" s="9" t="s">
        <v>977</v>
      </c>
      <c r="H490" s="20" t="s">
        <v>1451</v>
      </c>
      <c r="I490" s="9" t="s">
        <v>795</v>
      </c>
      <c r="J490" s="9" t="s">
        <v>736</v>
      </c>
      <c r="K490" s="12">
        <v>50502</v>
      </c>
      <c r="L490" s="10">
        <v>45474</v>
      </c>
      <c r="M490" s="10">
        <v>46446</v>
      </c>
      <c r="N490" s="27">
        <v>59385</v>
      </c>
      <c r="O490" s="28">
        <v>47508</v>
      </c>
      <c r="P490" s="29">
        <f>O490/N490</f>
        <v>0.8</v>
      </c>
    </row>
    <row r="491" spans="1:16" ht="80.150000000000006" customHeight="1" x14ac:dyDescent="0.35">
      <c r="A491" s="7" t="s">
        <v>12</v>
      </c>
      <c r="B491" s="7">
        <v>2</v>
      </c>
      <c r="C491" s="7" t="s">
        <v>21</v>
      </c>
      <c r="D491" s="7" t="s">
        <v>1160</v>
      </c>
      <c r="E491" s="8" t="s">
        <v>1150</v>
      </c>
      <c r="F491" s="9" t="s">
        <v>1151</v>
      </c>
      <c r="G491" s="9" t="s">
        <v>1152</v>
      </c>
      <c r="H491" s="20" t="s">
        <v>1225</v>
      </c>
      <c r="I491" s="9" t="s">
        <v>799</v>
      </c>
      <c r="J491" s="9" t="s">
        <v>1164</v>
      </c>
      <c r="K491" s="12">
        <v>27218</v>
      </c>
      <c r="L491" s="10">
        <v>45292</v>
      </c>
      <c r="M491" s="10">
        <v>46022</v>
      </c>
      <c r="N491" s="27">
        <v>138144.44</v>
      </c>
      <c r="O491" s="28">
        <v>82886.66</v>
      </c>
      <c r="P491" s="29">
        <v>0.59999997104479919</v>
      </c>
    </row>
    <row r="492" spans="1:16" ht="80.150000000000006" customHeight="1" x14ac:dyDescent="0.35">
      <c r="A492" s="7" t="s">
        <v>12</v>
      </c>
      <c r="B492" s="7">
        <v>2</v>
      </c>
      <c r="C492" s="7" t="s">
        <v>21</v>
      </c>
      <c r="D492" s="7">
        <v>78</v>
      </c>
      <c r="E492" s="8" t="s">
        <v>1690</v>
      </c>
      <c r="F492" s="9" t="s">
        <v>148</v>
      </c>
      <c r="G492" s="9" t="s">
        <v>1691</v>
      </c>
      <c r="H492" s="20" t="s">
        <v>1692</v>
      </c>
      <c r="I492" s="9" t="s">
        <v>799</v>
      </c>
      <c r="J492" s="9" t="s">
        <v>773</v>
      </c>
      <c r="K492" s="12">
        <v>27676</v>
      </c>
      <c r="L492" s="10">
        <v>45658</v>
      </c>
      <c r="M492" s="10">
        <v>46752</v>
      </c>
      <c r="N492" s="27">
        <v>51161.81</v>
      </c>
      <c r="O492" s="28">
        <v>40929.449999999997</v>
      </c>
      <c r="P492" s="29">
        <v>0.8000000390916584</v>
      </c>
    </row>
    <row r="493" spans="1:16" ht="80.150000000000006" customHeight="1" x14ac:dyDescent="0.35">
      <c r="A493" s="7" t="s">
        <v>12</v>
      </c>
      <c r="B493" s="7">
        <v>2</v>
      </c>
      <c r="C493" s="7" t="s">
        <v>21</v>
      </c>
      <c r="D493" s="7">
        <v>78</v>
      </c>
      <c r="E493" s="8" t="s">
        <v>1693</v>
      </c>
      <c r="F493" s="9" t="s">
        <v>148</v>
      </c>
      <c r="G493" s="9" t="s">
        <v>1694</v>
      </c>
      <c r="H493" s="20" t="s">
        <v>1695</v>
      </c>
      <c r="I493" s="9" t="s">
        <v>799</v>
      </c>
      <c r="J493" s="9" t="s">
        <v>1697</v>
      </c>
      <c r="K493" s="12">
        <v>27355</v>
      </c>
      <c r="L493" s="10">
        <v>45292</v>
      </c>
      <c r="M493" s="10">
        <v>46752</v>
      </c>
      <c r="N493" s="27">
        <v>84929.19</v>
      </c>
      <c r="O493" s="28">
        <v>67943.350000000006</v>
      </c>
      <c r="P493" s="29">
        <v>0.79999997645097054</v>
      </c>
    </row>
    <row r="494" spans="1:16" ht="80.150000000000006" customHeight="1" x14ac:dyDescent="0.35">
      <c r="A494" s="7" t="s">
        <v>12</v>
      </c>
      <c r="B494" s="7">
        <v>2</v>
      </c>
      <c r="C494" s="7" t="s">
        <v>21</v>
      </c>
      <c r="D494" s="7">
        <v>78</v>
      </c>
      <c r="E494" s="8" t="s">
        <v>1687</v>
      </c>
      <c r="F494" s="9" t="s">
        <v>148</v>
      </c>
      <c r="G494" s="9" t="s">
        <v>1688</v>
      </c>
      <c r="H494" s="20" t="s">
        <v>1689</v>
      </c>
      <c r="I494" s="9" t="s">
        <v>799</v>
      </c>
      <c r="J494" s="9" t="s">
        <v>1696</v>
      </c>
      <c r="K494" s="12">
        <v>27016</v>
      </c>
      <c r="L494" s="10">
        <v>45658</v>
      </c>
      <c r="M494" s="10">
        <v>46752</v>
      </c>
      <c r="N494" s="27">
        <v>109272.23999999999</v>
      </c>
      <c r="O494" s="28">
        <v>87417.79</v>
      </c>
      <c r="P494" s="29">
        <v>0.79999998169708975</v>
      </c>
    </row>
    <row r="495" spans="1:16" ht="80.150000000000006" customHeight="1" x14ac:dyDescent="0.35">
      <c r="A495" s="7" t="s">
        <v>12</v>
      </c>
      <c r="B495" s="7">
        <v>2</v>
      </c>
      <c r="C495" s="7" t="s">
        <v>21</v>
      </c>
      <c r="D495" s="7">
        <v>78</v>
      </c>
      <c r="E495" s="8" t="s">
        <v>1138</v>
      </c>
      <c r="F495" s="9" t="s">
        <v>2601</v>
      </c>
      <c r="G495" s="9" t="s">
        <v>1139</v>
      </c>
      <c r="H495" s="20" t="s">
        <v>1220</v>
      </c>
      <c r="I495" s="9" t="s">
        <v>795</v>
      </c>
      <c r="J495" s="9" t="s">
        <v>1161</v>
      </c>
      <c r="K495" s="12">
        <v>50268</v>
      </c>
      <c r="L495" s="10">
        <v>45292</v>
      </c>
      <c r="M495" s="10">
        <v>47118</v>
      </c>
      <c r="N495" s="27">
        <v>35127.879999999997</v>
      </c>
      <c r="O495" s="28">
        <v>28102.3</v>
      </c>
      <c r="P495" s="29">
        <v>0.79999988613033302</v>
      </c>
    </row>
    <row r="496" spans="1:16" ht="80.150000000000006" customHeight="1" x14ac:dyDescent="0.35">
      <c r="A496" s="7" t="s">
        <v>12</v>
      </c>
      <c r="B496" s="7">
        <v>2</v>
      </c>
      <c r="C496" s="7" t="s">
        <v>21</v>
      </c>
      <c r="D496" s="7">
        <v>78</v>
      </c>
      <c r="E496" s="8" t="s">
        <v>1140</v>
      </c>
      <c r="F496" s="9" t="s">
        <v>213</v>
      </c>
      <c r="G496" s="9" t="s">
        <v>1141</v>
      </c>
      <c r="H496" s="20" t="s">
        <v>1221</v>
      </c>
      <c r="I496" s="9" t="s">
        <v>799</v>
      </c>
      <c r="J496" s="9" t="s">
        <v>956</v>
      </c>
      <c r="K496" s="12">
        <v>50218</v>
      </c>
      <c r="L496" s="10">
        <v>45566</v>
      </c>
      <c r="M496" s="10">
        <v>47118</v>
      </c>
      <c r="N496" s="27">
        <v>80385.56</v>
      </c>
      <c r="O496" s="28">
        <v>64308.45</v>
      </c>
      <c r="P496" s="29">
        <v>0.80000009985584553</v>
      </c>
    </row>
    <row r="497" spans="1:16" ht="80.150000000000006" customHeight="1" x14ac:dyDescent="0.35">
      <c r="A497" s="7" t="s">
        <v>12</v>
      </c>
      <c r="B497" s="7">
        <v>2</v>
      </c>
      <c r="C497" s="7" t="s">
        <v>21</v>
      </c>
      <c r="D497" s="7">
        <v>78</v>
      </c>
      <c r="E497" s="8" t="s">
        <v>1343</v>
      </c>
      <c r="F497" s="9" t="s">
        <v>213</v>
      </c>
      <c r="G497" s="9" t="s">
        <v>1344</v>
      </c>
      <c r="H497" s="20" t="s">
        <v>1345</v>
      </c>
      <c r="I497" s="9" t="s">
        <v>799</v>
      </c>
      <c r="J497" s="9" t="s">
        <v>1346</v>
      </c>
      <c r="K497" s="12">
        <v>27701</v>
      </c>
      <c r="L497" s="10">
        <v>45658</v>
      </c>
      <c r="M497" s="10">
        <v>47118</v>
      </c>
      <c r="N497" s="27">
        <v>118772.29</v>
      </c>
      <c r="O497" s="28">
        <v>95017.83</v>
      </c>
      <c r="P497" s="29">
        <v>0.79999996577554167</v>
      </c>
    </row>
    <row r="498" spans="1:16" ht="80.150000000000006" customHeight="1" x14ac:dyDescent="0.35">
      <c r="A498" s="7" t="s">
        <v>12</v>
      </c>
      <c r="B498" s="7">
        <v>2</v>
      </c>
      <c r="C498" s="7" t="s">
        <v>21</v>
      </c>
      <c r="D498" s="7">
        <v>78</v>
      </c>
      <c r="E498" s="8" t="s">
        <v>1142</v>
      </c>
      <c r="F498" s="9" t="s">
        <v>1143</v>
      </c>
      <c r="G498" s="9" t="s">
        <v>1144</v>
      </c>
      <c r="H498" s="20" t="s">
        <v>1222</v>
      </c>
      <c r="I498" s="9" t="s">
        <v>799</v>
      </c>
      <c r="J498" s="9" t="s">
        <v>1162</v>
      </c>
      <c r="K498" s="12">
        <v>50267</v>
      </c>
      <c r="L498" s="10">
        <v>45901</v>
      </c>
      <c r="M498" s="10">
        <v>47118</v>
      </c>
      <c r="N498" s="27">
        <v>259226.76</v>
      </c>
      <c r="O498" s="28">
        <v>207381.41</v>
      </c>
      <c r="P498" s="29">
        <v>0.80000000771525281</v>
      </c>
    </row>
    <row r="499" spans="1:16" ht="80.150000000000006" customHeight="1" x14ac:dyDescent="0.35">
      <c r="A499" s="7" t="s">
        <v>12</v>
      </c>
      <c r="B499" s="7">
        <v>2</v>
      </c>
      <c r="C499" s="7" t="s">
        <v>21</v>
      </c>
      <c r="D499" s="7">
        <v>78</v>
      </c>
      <c r="E499" s="8" t="s">
        <v>1862</v>
      </c>
      <c r="F499" s="9" t="s">
        <v>1863</v>
      </c>
      <c r="G499" s="9" t="s">
        <v>1864</v>
      </c>
      <c r="H499" s="20" t="s">
        <v>1865</v>
      </c>
      <c r="I499" s="9" t="s">
        <v>1396</v>
      </c>
      <c r="J499" s="9" t="s">
        <v>741</v>
      </c>
      <c r="K499" s="12">
        <v>50099</v>
      </c>
      <c r="L499" s="10">
        <v>45658</v>
      </c>
      <c r="M499" s="10">
        <v>47118</v>
      </c>
      <c r="N499" s="27">
        <v>98352.47</v>
      </c>
      <c r="O499" s="28">
        <v>78681.98</v>
      </c>
      <c r="P499" s="29">
        <v>0.8</v>
      </c>
    </row>
    <row r="500" spans="1:16" ht="80.150000000000006" customHeight="1" x14ac:dyDescent="0.35">
      <c r="A500" s="7" t="s">
        <v>12</v>
      </c>
      <c r="B500" s="7">
        <v>2</v>
      </c>
      <c r="C500" s="7" t="s">
        <v>21</v>
      </c>
      <c r="D500" s="7" t="s">
        <v>1160</v>
      </c>
      <c r="E500" s="8" t="s">
        <v>1869</v>
      </c>
      <c r="F500" s="9" t="s">
        <v>148</v>
      </c>
      <c r="G500" s="9" t="s">
        <v>1870</v>
      </c>
      <c r="H500" s="20" t="s">
        <v>1871</v>
      </c>
      <c r="I500" s="9" t="s">
        <v>799</v>
      </c>
      <c r="J500" s="9" t="s">
        <v>789</v>
      </c>
      <c r="K500" s="12">
        <v>76681</v>
      </c>
      <c r="L500" s="10">
        <v>45658</v>
      </c>
      <c r="M500" s="10">
        <v>47118</v>
      </c>
      <c r="N500" s="27">
        <v>1328500.29</v>
      </c>
      <c r="O500" s="28">
        <v>388847.28</v>
      </c>
      <c r="P500" s="29">
        <v>0.31059999999999999</v>
      </c>
    </row>
    <row r="501" spans="1:16" ht="80.150000000000006" customHeight="1" x14ac:dyDescent="0.35">
      <c r="A501" s="7" t="s">
        <v>12</v>
      </c>
      <c r="B501" s="7">
        <v>2</v>
      </c>
      <c r="C501" s="7" t="s">
        <v>21</v>
      </c>
      <c r="D501" s="7">
        <v>78</v>
      </c>
      <c r="E501" s="8" t="s">
        <v>1944</v>
      </c>
      <c r="F501" s="9" t="s">
        <v>148</v>
      </c>
      <c r="G501" s="9" t="s">
        <v>1945</v>
      </c>
      <c r="H501" s="20" t="s">
        <v>1979</v>
      </c>
      <c r="I501" s="9" t="s">
        <v>799</v>
      </c>
      <c r="J501" s="9" t="s">
        <v>1946</v>
      </c>
      <c r="K501" s="12">
        <v>27097</v>
      </c>
      <c r="L501" s="10">
        <v>45536</v>
      </c>
      <c r="M501" s="10">
        <v>46752</v>
      </c>
      <c r="N501" s="27">
        <v>314416.83</v>
      </c>
      <c r="O501" s="28">
        <v>251533.46</v>
      </c>
      <c r="P501" s="29">
        <v>0.79999998727803467</v>
      </c>
    </row>
    <row r="502" spans="1:16" ht="80.150000000000006" customHeight="1" x14ac:dyDescent="0.35">
      <c r="A502" s="7" t="s">
        <v>12</v>
      </c>
      <c r="B502" s="7">
        <v>2</v>
      </c>
      <c r="C502" s="7" t="s">
        <v>21</v>
      </c>
      <c r="D502" s="7" t="s">
        <v>1160</v>
      </c>
      <c r="E502" s="8" t="s">
        <v>2317</v>
      </c>
      <c r="F502" s="9" t="s">
        <v>2436</v>
      </c>
      <c r="G502" s="9" t="s">
        <v>2437</v>
      </c>
      <c r="H502" s="20" t="s">
        <v>2438</v>
      </c>
      <c r="I502" s="9" t="s">
        <v>795</v>
      </c>
      <c r="J502" s="9" t="s">
        <v>2498</v>
      </c>
      <c r="K502" s="12" t="s">
        <v>492</v>
      </c>
      <c r="L502" s="10">
        <v>45901</v>
      </c>
      <c r="M502" s="10">
        <v>47118</v>
      </c>
      <c r="N502" s="27">
        <v>789226.36</v>
      </c>
      <c r="O502" s="28">
        <v>409024.09</v>
      </c>
      <c r="P502" s="29">
        <v>0.51825953963321758</v>
      </c>
    </row>
    <row r="503" spans="1:16" ht="80.150000000000006" customHeight="1" x14ac:dyDescent="0.35">
      <c r="A503" s="7" t="s">
        <v>12</v>
      </c>
      <c r="B503" s="7">
        <v>2</v>
      </c>
      <c r="C503" s="7" t="s">
        <v>21</v>
      </c>
      <c r="D503" s="7">
        <v>79</v>
      </c>
      <c r="E503" s="8" t="s">
        <v>2114</v>
      </c>
      <c r="F503" s="9" t="s">
        <v>2115</v>
      </c>
      <c r="G503" s="9" t="s">
        <v>2116</v>
      </c>
      <c r="H503" s="20" t="s">
        <v>2117</v>
      </c>
      <c r="I503" s="9" t="s">
        <v>800</v>
      </c>
      <c r="J503" s="9" t="s">
        <v>752</v>
      </c>
      <c r="K503" s="12">
        <v>14366</v>
      </c>
      <c r="L503" s="10">
        <v>45761</v>
      </c>
      <c r="M503" s="10">
        <v>47118</v>
      </c>
      <c r="N503" s="27">
        <v>754321.97</v>
      </c>
      <c r="O503" s="28">
        <v>595257.57999999996</v>
      </c>
      <c r="P503" s="29">
        <v>0.78910000000000002</v>
      </c>
    </row>
    <row r="504" spans="1:16" ht="80.150000000000006" customHeight="1" x14ac:dyDescent="0.35">
      <c r="A504" s="7" t="s">
        <v>12</v>
      </c>
      <c r="B504" s="7">
        <v>2</v>
      </c>
      <c r="C504" s="7" t="s">
        <v>21</v>
      </c>
      <c r="D504" s="7">
        <v>79</v>
      </c>
      <c r="E504" s="8" t="s">
        <v>2091</v>
      </c>
      <c r="F504" s="9" t="s">
        <v>373</v>
      </c>
      <c r="G504" s="9" t="s">
        <v>2092</v>
      </c>
      <c r="H504" s="20" t="s">
        <v>2093</v>
      </c>
      <c r="I504" s="9" t="s">
        <v>795</v>
      </c>
      <c r="J504" s="9" t="s">
        <v>2188</v>
      </c>
      <c r="K504" s="12" t="s">
        <v>492</v>
      </c>
      <c r="L504" s="10">
        <v>45931</v>
      </c>
      <c r="M504" s="10">
        <v>46752</v>
      </c>
      <c r="N504" s="27">
        <v>114007.74</v>
      </c>
      <c r="O504" s="28">
        <v>91206.19</v>
      </c>
      <c r="P504" s="29">
        <v>0.8</v>
      </c>
    </row>
    <row r="505" spans="1:16" ht="80.150000000000006" customHeight="1" x14ac:dyDescent="0.35">
      <c r="A505" s="7" t="s">
        <v>12</v>
      </c>
      <c r="B505" s="7">
        <v>2</v>
      </c>
      <c r="C505" s="7" t="s">
        <v>21</v>
      </c>
      <c r="D505" s="7">
        <v>79</v>
      </c>
      <c r="E505" s="8" t="s">
        <v>2236</v>
      </c>
      <c r="F505" s="9" t="s">
        <v>148</v>
      </c>
      <c r="G505" s="9" t="s">
        <v>2237</v>
      </c>
      <c r="H505" s="20" t="s">
        <v>2238</v>
      </c>
      <c r="I505" s="9" t="s">
        <v>799</v>
      </c>
      <c r="J505" s="9" t="s">
        <v>2246</v>
      </c>
      <c r="K505" s="12" t="s">
        <v>492</v>
      </c>
      <c r="L505" s="10">
        <v>45658</v>
      </c>
      <c r="M505" s="10">
        <v>46752</v>
      </c>
      <c r="N505" s="27">
        <v>224838.33</v>
      </c>
      <c r="O505" s="28">
        <v>114502.1</v>
      </c>
      <c r="P505" s="29">
        <v>0.50926414548622567</v>
      </c>
    </row>
    <row r="506" spans="1:16" ht="80.150000000000006" customHeight="1" x14ac:dyDescent="0.35">
      <c r="A506" s="7" t="s">
        <v>12</v>
      </c>
      <c r="B506" s="7">
        <v>2</v>
      </c>
      <c r="C506" s="7" t="s">
        <v>21</v>
      </c>
      <c r="D506" s="7" t="s">
        <v>1160</v>
      </c>
      <c r="E506" s="8" t="s">
        <v>1866</v>
      </c>
      <c r="F506" s="9" t="s">
        <v>148</v>
      </c>
      <c r="G506" s="9" t="s">
        <v>1867</v>
      </c>
      <c r="H506" s="20" t="s">
        <v>1868</v>
      </c>
      <c r="I506" s="9" t="s">
        <v>799</v>
      </c>
      <c r="J506" s="9" t="s">
        <v>789</v>
      </c>
      <c r="K506" s="12">
        <v>76681</v>
      </c>
      <c r="L506" s="10">
        <v>45658</v>
      </c>
      <c r="M506" s="10">
        <v>46387</v>
      </c>
      <c r="N506" s="27">
        <v>60630.27</v>
      </c>
      <c r="O506" s="28">
        <v>36378.160000000003</v>
      </c>
      <c r="P506" s="29">
        <v>0.6</v>
      </c>
    </row>
    <row r="507" spans="1:16" ht="80.150000000000006" customHeight="1" x14ac:dyDescent="0.35">
      <c r="A507" s="7" t="s">
        <v>12</v>
      </c>
      <c r="B507" s="7">
        <v>2</v>
      </c>
      <c r="C507" s="7" t="s">
        <v>21</v>
      </c>
      <c r="D507" s="7">
        <v>79</v>
      </c>
      <c r="E507" s="8" t="s">
        <v>2118</v>
      </c>
      <c r="F507" s="9" t="s">
        <v>2119</v>
      </c>
      <c r="G507" s="9" t="s">
        <v>2120</v>
      </c>
      <c r="H507" s="20" t="s">
        <v>2121</v>
      </c>
      <c r="I507" s="9" t="s">
        <v>800</v>
      </c>
      <c r="J507" s="9" t="s">
        <v>2190</v>
      </c>
      <c r="K507" s="12" t="s">
        <v>492</v>
      </c>
      <c r="L507" s="10">
        <v>45444</v>
      </c>
      <c r="M507" s="10">
        <v>46234</v>
      </c>
      <c r="N507" s="27">
        <v>2056333</v>
      </c>
      <c r="O507" s="28">
        <v>306911.28999999998</v>
      </c>
      <c r="P507" s="29">
        <v>0.14929999999999999</v>
      </c>
    </row>
    <row r="508" spans="1:16" ht="80.150000000000006" customHeight="1" x14ac:dyDescent="0.35">
      <c r="A508" s="7" t="s">
        <v>12</v>
      </c>
      <c r="B508" s="7">
        <v>2</v>
      </c>
      <c r="C508" s="7" t="s">
        <v>21</v>
      </c>
      <c r="D508" s="7" t="s">
        <v>1160</v>
      </c>
      <c r="E508" s="8" t="s">
        <v>1872</v>
      </c>
      <c r="F508" s="9" t="s">
        <v>148</v>
      </c>
      <c r="G508" s="9" t="s">
        <v>1873</v>
      </c>
      <c r="H508" s="20" t="s">
        <v>1874</v>
      </c>
      <c r="I508" s="9" t="s">
        <v>799</v>
      </c>
      <c r="J508" s="9" t="s">
        <v>789</v>
      </c>
      <c r="K508" s="12">
        <v>76681</v>
      </c>
      <c r="L508" s="10">
        <v>45658</v>
      </c>
      <c r="M508" s="10">
        <v>47118</v>
      </c>
      <c r="N508" s="27">
        <v>518049.24</v>
      </c>
      <c r="O508" s="28">
        <v>221901.67</v>
      </c>
      <c r="P508" s="29">
        <v>0.42830000000000001</v>
      </c>
    </row>
    <row r="509" spans="1:16" ht="80.150000000000006" customHeight="1" x14ac:dyDescent="0.35">
      <c r="A509" s="7" t="s">
        <v>12</v>
      </c>
      <c r="B509" s="7">
        <v>2</v>
      </c>
      <c r="C509" s="7" t="s">
        <v>21</v>
      </c>
      <c r="D509" s="7">
        <v>79</v>
      </c>
      <c r="E509" s="8" t="s">
        <v>2232</v>
      </c>
      <c r="F509" s="9" t="s">
        <v>2233</v>
      </c>
      <c r="G509" s="9" t="s">
        <v>2234</v>
      </c>
      <c r="H509" s="20" t="s">
        <v>2235</v>
      </c>
      <c r="I509" s="9" t="s">
        <v>799</v>
      </c>
      <c r="J509" s="9" t="s">
        <v>2245</v>
      </c>
      <c r="K509" s="12" t="s">
        <v>492</v>
      </c>
      <c r="L509" s="10">
        <v>45658</v>
      </c>
      <c r="M509" s="10">
        <v>46387</v>
      </c>
      <c r="N509" s="27">
        <v>68682.14</v>
      </c>
      <c r="O509" s="28">
        <v>54945.71</v>
      </c>
      <c r="P509" s="29">
        <v>0.79999997088034824</v>
      </c>
    </row>
    <row r="510" spans="1:16" ht="80.150000000000006" customHeight="1" x14ac:dyDescent="0.35">
      <c r="A510" s="7" t="s">
        <v>12</v>
      </c>
      <c r="B510" s="7">
        <v>2</v>
      </c>
      <c r="C510" s="7" t="s">
        <v>21</v>
      </c>
      <c r="D510" s="7">
        <v>79</v>
      </c>
      <c r="E510" s="8" t="s">
        <v>2094</v>
      </c>
      <c r="F510" s="9" t="s">
        <v>2154</v>
      </c>
      <c r="G510" s="9" t="s">
        <v>2095</v>
      </c>
      <c r="H510" s="20" t="s">
        <v>2096</v>
      </c>
      <c r="I510" s="9" t="s">
        <v>800</v>
      </c>
      <c r="J510" s="9" t="s">
        <v>2189</v>
      </c>
      <c r="K510" s="12" t="s">
        <v>492</v>
      </c>
      <c r="L510" s="10">
        <v>45887</v>
      </c>
      <c r="M510" s="10">
        <v>46387</v>
      </c>
      <c r="N510" s="27">
        <v>315447.01</v>
      </c>
      <c r="O510" s="28">
        <v>172433.01</v>
      </c>
      <c r="P510" s="29">
        <v>0.54659999999999997</v>
      </c>
    </row>
    <row r="511" spans="1:16" ht="80.150000000000006" customHeight="1" x14ac:dyDescent="0.35">
      <c r="A511" s="7" t="s">
        <v>12</v>
      </c>
      <c r="B511" s="7">
        <v>2</v>
      </c>
      <c r="C511" s="7" t="s">
        <v>21</v>
      </c>
      <c r="D511" s="7" t="s">
        <v>1160</v>
      </c>
      <c r="E511" s="8" t="s">
        <v>2036</v>
      </c>
      <c r="F511" s="9" t="s">
        <v>1257</v>
      </c>
      <c r="G511" s="9" t="s">
        <v>2037</v>
      </c>
      <c r="H511" s="20" t="s">
        <v>2038</v>
      </c>
      <c r="I511" s="9" t="s">
        <v>795</v>
      </c>
      <c r="J511" s="9" t="s">
        <v>2062</v>
      </c>
      <c r="K511" s="12">
        <v>61486</v>
      </c>
      <c r="L511" s="10">
        <v>46174</v>
      </c>
      <c r="M511" s="10">
        <v>46325</v>
      </c>
      <c r="N511" s="27">
        <v>362435.58</v>
      </c>
      <c r="O511" s="28">
        <v>289948.46000000002</v>
      </c>
      <c r="P511" s="29">
        <v>0.79999998896355595</v>
      </c>
    </row>
    <row r="512" spans="1:16" ht="80.150000000000006" customHeight="1" x14ac:dyDescent="0.35">
      <c r="A512" s="7" t="s">
        <v>12</v>
      </c>
      <c r="B512" s="7">
        <v>2</v>
      </c>
      <c r="C512" s="7" t="s">
        <v>21</v>
      </c>
      <c r="D512" s="7" t="s">
        <v>1160</v>
      </c>
      <c r="E512" s="8" t="s">
        <v>2318</v>
      </c>
      <c r="F512" s="9" t="s">
        <v>2433</v>
      </c>
      <c r="G512" s="9" t="s">
        <v>2434</v>
      </c>
      <c r="H512" s="20" t="s">
        <v>2435</v>
      </c>
      <c r="I512" s="9" t="s">
        <v>795</v>
      </c>
      <c r="J512" s="9" t="s">
        <v>2497</v>
      </c>
      <c r="K512" s="12" t="s">
        <v>492</v>
      </c>
      <c r="L512" s="10">
        <v>45444</v>
      </c>
      <c r="M512" s="10">
        <v>47118</v>
      </c>
      <c r="N512" s="27">
        <v>213600</v>
      </c>
      <c r="O512" s="28">
        <v>118800</v>
      </c>
      <c r="P512" s="29">
        <v>0.5561797752808989</v>
      </c>
    </row>
    <row r="513" spans="1:16" ht="80.150000000000006" customHeight="1" x14ac:dyDescent="0.35">
      <c r="A513" s="7" t="s">
        <v>12</v>
      </c>
      <c r="B513" s="7">
        <v>2</v>
      </c>
      <c r="C513" s="7" t="s">
        <v>21</v>
      </c>
      <c r="D513" s="7" t="s">
        <v>1160</v>
      </c>
      <c r="E513" s="8" t="s">
        <v>2039</v>
      </c>
      <c r="F513" s="9" t="s">
        <v>1257</v>
      </c>
      <c r="G513" s="9" t="s">
        <v>2040</v>
      </c>
      <c r="H513" s="20" t="s">
        <v>2041</v>
      </c>
      <c r="I513" s="9" t="s">
        <v>795</v>
      </c>
      <c r="J513" s="9" t="s">
        <v>703</v>
      </c>
      <c r="K513" s="12" t="s">
        <v>492</v>
      </c>
      <c r="L513" s="10">
        <v>46083</v>
      </c>
      <c r="M513" s="10">
        <v>47087</v>
      </c>
      <c r="N513" s="27">
        <v>392947.72</v>
      </c>
      <c r="O513" s="28">
        <v>314358.18</v>
      </c>
      <c r="P513" s="29">
        <v>0.8000000101794712</v>
      </c>
    </row>
    <row r="514" spans="1:16" ht="80.150000000000006" customHeight="1" x14ac:dyDescent="0.35">
      <c r="A514" s="7" t="s">
        <v>12</v>
      </c>
      <c r="B514" s="7">
        <v>2</v>
      </c>
      <c r="C514" s="7" t="s">
        <v>21</v>
      </c>
      <c r="D514" s="7">
        <v>79</v>
      </c>
      <c r="E514" s="8" t="s">
        <v>2228</v>
      </c>
      <c r="F514" s="9" t="s">
        <v>2229</v>
      </c>
      <c r="G514" s="9" t="s">
        <v>2230</v>
      </c>
      <c r="H514" s="20" t="s">
        <v>2231</v>
      </c>
      <c r="I514" s="9" t="s">
        <v>795</v>
      </c>
      <c r="J514" s="9" t="s">
        <v>2244</v>
      </c>
      <c r="K514" s="12">
        <v>61382</v>
      </c>
      <c r="L514" s="10">
        <v>45444</v>
      </c>
      <c r="M514" s="10">
        <v>46387</v>
      </c>
      <c r="N514" s="27">
        <v>47638.04</v>
      </c>
      <c r="O514" s="28">
        <v>38110</v>
      </c>
      <c r="P514" s="29">
        <v>0.79999093161683388</v>
      </c>
    </row>
    <row r="515" spans="1:16" ht="80.150000000000006" customHeight="1" x14ac:dyDescent="0.35">
      <c r="A515" s="7" t="s">
        <v>12</v>
      </c>
      <c r="B515" s="7">
        <v>2</v>
      </c>
      <c r="C515" s="7" t="s">
        <v>21</v>
      </c>
      <c r="D515" s="7">
        <v>79</v>
      </c>
      <c r="E515" s="8" t="s">
        <v>2097</v>
      </c>
      <c r="F515" s="9" t="s">
        <v>2098</v>
      </c>
      <c r="G515" s="9" t="s">
        <v>2099</v>
      </c>
      <c r="H515" s="20" t="s">
        <v>2100</v>
      </c>
      <c r="I515" s="9" t="s">
        <v>799</v>
      </c>
      <c r="J515" s="9" t="s">
        <v>1113</v>
      </c>
      <c r="K515" s="12" t="s">
        <v>492</v>
      </c>
      <c r="L515" s="10">
        <v>45748</v>
      </c>
      <c r="M515" s="10">
        <v>47118</v>
      </c>
      <c r="N515" s="27">
        <v>342076.86</v>
      </c>
      <c r="O515" s="28">
        <v>220661.49</v>
      </c>
      <c r="P515" s="29">
        <v>0.64510000000000001</v>
      </c>
    </row>
    <row r="516" spans="1:16" ht="80.150000000000006" customHeight="1" x14ac:dyDescent="0.35">
      <c r="A516" s="7" t="s">
        <v>12</v>
      </c>
      <c r="B516" s="7">
        <v>2</v>
      </c>
      <c r="C516" s="7" t="s">
        <v>21</v>
      </c>
      <c r="D516" s="7">
        <v>79</v>
      </c>
      <c r="E516" s="8" t="s">
        <v>2239</v>
      </c>
      <c r="F516" s="9" t="s">
        <v>2240</v>
      </c>
      <c r="G516" s="9" t="s">
        <v>2241</v>
      </c>
      <c r="H516" s="20" t="s">
        <v>1226</v>
      </c>
      <c r="I516" s="9" t="s">
        <v>795</v>
      </c>
      <c r="J516" s="9" t="s">
        <v>2247</v>
      </c>
      <c r="K516" s="12" t="s">
        <v>492</v>
      </c>
      <c r="L516" s="10">
        <v>45792</v>
      </c>
      <c r="M516" s="10">
        <v>46356</v>
      </c>
      <c r="N516" s="27">
        <v>803511.67</v>
      </c>
      <c r="O516" s="28">
        <v>272000.01</v>
      </c>
      <c r="P516" s="29">
        <v>0.33851407534628586</v>
      </c>
    </row>
    <row r="517" spans="1:16" ht="80.150000000000006" customHeight="1" x14ac:dyDescent="0.35">
      <c r="A517" s="7" t="s">
        <v>12</v>
      </c>
      <c r="B517" s="7">
        <v>2</v>
      </c>
      <c r="C517" s="7" t="s">
        <v>21</v>
      </c>
      <c r="D517" s="7">
        <v>79</v>
      </c>
      <c r="E517" s="8" t="s">
        <v>2101</v>
      </c>
      <c r="F517" s="9" t="s">
        <v>1151</v>
      </c>
      <c r="G517" s="9" t="s">
        <v>2102</v>
      </c>
      <c r="H517" s="20" t="s">
        <v>2103</v>
      </c>
      <c r="I517" s="9" t="s">
        <v>799</v>
      </c>
      <c r="J517" s="9" t="s">
        <v>703</v>
      </c>
      <c r="K517" s="12" t="s">
        <v>492</v>
      </c>
      <c r="L517" s="10">
        <v>45809</v>
      </c>
      <c r="M517" s="10">
        <v>47118</v>
      </c>
      <c r="N517" s="27">
        <v>316351.92</v>
      </c>
      <c r="O517" s="28">
        <v>203044.85</v>
      </c>
      <c r="P517" s="29">
        <v>0.64180000000000004</v>
      </c>
    </row>
    <row r="518" spans="1:16" ht="80.150000000000006" customHeight="1" x14ac:dyDescent="0.35">
      <c r="A518" s="7" t="s">
        <v>12</v>
      </c>
      <c r="B518" s="7">
        <v>2</v>
      </c>
      <c r="C518" s="7" t="s">
        <v>21</v>
      </c>
      <c r="D518" s="7" t="s">
        <v>1160</v>
      </c>
      <c r="E518" s="8" t="s">
        <v>2022</v>
      </c>
      <c r="F518" s="9" t="s">
        <v>2023</v>
      </c>
      <c r="G518" s="9" t="s">
        <v>2024</v>
      </c>
      <c r="H518" s="20" t="s">
        <v>2025</v>
      </c>
      <c r="I518" s="9" t="s">
        <v>795</v>
      </c>
      <c r="J518" s="9" t="s">
        <v>736</v>
      </c>
      <c r="K518" s="12">
        <v>50502</v>
      </c>
      <c r="L518" s="10">
        <v>46143</v>
      </c>
      <c r="M518" s="10">
        <v>47118</v>
      </c>
      <c r="N518" s="27">
        <v>507250</v>
      </c>
      <c r="O518" s="28">
        <v>405800</v>
      </c>
      <c r="P518" s="29">
        <v>0.8</v>
      </c>
    </row>
    <row r="519" spans="1:16" ht="80.150000000000006" customHeight="1" x14ac:dyDescent="0.35">
      <c r="A519" s="7" t="s">
        <v>12</v>
      </c>
      <c r="B519" s="7">
        <v>2</v>
      </c>
      <c r="C519" s="7" t="s">
        <v>21</v>
      </c>
      <c r="D519" s="7">
        <v>79</v>
      </c>
      <c r="E519" s="8" t="s">
        <v>2104</v>
      </c>
      <c r="F519" s="9" t="s">
        <v>2155</v>
      </c>
      <c r="G519" s="9" t="s">
        <v>2105</v>
      </c>
      <c r="H519" s="20" t="s">
        <v>2106</v>
      </c>
      <c r="I519" s="9" t="s">
        <v>795</v>
      </c>
      <c r="J519" s="9" t="s">
        <v>2188</v>
      </c>
      <c r="K519" s="12" t="s">
        <v>492</v>
      </c>
      <c r="L519" s="10">
        <v>46027</v>
      </c>
      <c r="M519" s="10">
        <v>47116</v>
      </c>
      <c r="N519" s="27">
        <v>257147.75</v>
      </c>
      <c r="O519" s="28">
        <v>205718.2</v>
      </c>
      <c r="P519" s="29">
        <v>0.8</v>
      </c>
    </row>
    <row r="520" spans="1:16" ht="80.150000000000006" customHeight="1" x14ac:dyDescent="0.35">
      <c r="A520" s="7" t="s">
        <v>12</v>
      </c>
      <c r="B520" s="7">
        <v>2</v>
      </c>
      <c r="C520" s="7" t="s">
        <v>21</v>
      </c>
      <c r="D520" s="7" t="s">
        <v>1160</v>
      </c>
      <c r="E520" s="8" t="s">
        <v>2026</v>
      </c>
      <c r="F520" s="9" t="s">
        <v>2027</v>
      </c>
      <c r="G520" s="9" t="s">
        <v>2028</v>
      </c>
      <c r="H520" s="20" t="s">
        <v>2029</v>
      </c>
      <c r="I520" s="9" t="s">
        <v>799</v>
      </c>
      <c r="J520" s="9" t="s">
        <v>703</v>
      </c>
      <c r="K520" s="12" t="s">
        <v>492</v>
      </c>
      <c r="L520" s="10">
        <v>45474</v>
      </c>
      <c r="M520" s="10">
        <v>46934</v>
      </c>
      <c r="N520" s="27">
        <v>219189.02</v>
      </c>
      <c r="O520" s="28">
        <v>175351.21</v>
      </c>
      <c r="P520" s="29">
        <v>0.79999997262636602</v>
      </c>
    </row>
    <row r="521" spans="1:16" ht="80.150000000000006" customHeight="1" x14ac:dyDescent="0.35">
      <c r="A521" s="7" t="s">
        <v>12</v>
      </c>
      <c r="B521" s="7">
        <v>2</v>
      </c>
      <c r="C521" s="7" t="s">
        <v>21</v>
      </c>
      <c r="D521" s="7" t="s">
        <v>1160</v>
      </c>
      <c r="E521" s="8" t="s">
        <v>2042</v>
      </c>
      <c r="F521" s="9" t="s">
        <v>1151</v>
      </c>
      <c r="G521" s="9" t="s">
        <v>2043</v>
      </c>
      <c r="H521" s="20" t="s">
        <v>2044</v>
      </c>
      <c r="I521" s="9" t="s">
        <v>799</v>
      </c>
      <c r="J521" s="9" t="s">
        <v>2063</v>
      </c>
      <c r="K521" s="12" t="s">
        <v>492</v>
      </c>
      <c r="L521" s="10">
        <v>45901</v>
      </c>
      <c r="M521" s="10">
        <v>47118</v>
      </c>
      <c r="N521" s="27">
        <v>336173.92</v>
      </c>
      <c r="O521" s="28">
        <v>195045.82</v>
      </c>
      <c r="P521" s="29">
        <v>0.58019319285684035</v>
      </c>
    </row>
    <row r="522" spans="1:16" ht="80.150000000000006" customHeight="1" x14ac:dyDescent="0.35">
      <c r="A522" s="7" t="s">
        <v>12</v>
      </c>
      <c r="B522" s="7">
        <v>2</v>
      </c>
      <c r="C522" s="7" t="s">
        <v>21</v>
      </c>
      <c r="D522" s="7" t="s">
        <v>1160</v>
      </c>
      <c r="E522" s="8" t="s">
        <v>2033</v>
      </c>
      <c r="F522" s="9" t="s">
        <v>1819</v>
      </c>
      <c r="G522" s="9" t="s">
        <v>2034</v>
      </c>
      <c r="H522" s="20" t="s">
        <v>2035</v>
      </c>
      <c r="I522" s="9" t="s">
        <v>795</v>
      </c>
      <c r="J522" s="9" t="s">
        <v>703</v>
      </c>
      <c r="K522" s="12" t="s">
        <v>492</v>
      </c>
      <c r="L522" s="10">
        <v>45824</v>
      </c>
      <c r="M522" s="10">
        <v>46752</v>
      </c>
      <c r="N522" s="27">
        <v>589015</v>
      </c>
      <c r="O522" s="28">
        <v>471212</v>
      </c>
      <c r="P522" s="29">
        <v>0.8</v>
      </c>
    </row>
    <row r="523" spans="1:16" ht="80.150000000000006" customHeight="1" x14ac:dyDescent="0.35">
      <c r="A523" s="7" t="s">
        <v>12</v>
      </c>
      <c r="B523" s="7">
        <v>2</v>
      </c>
      <c r="C523" s="7" t="s">
        <v>21</v>
      </c>
      <c r="D523" s="7">
        <v>79</v>
      </c>
      <c r="E523" s="8" t="s">
        <v>2107</v>
      </c>
      <c r="F523" s="9" t="s">
        <v>373</v>
      </c>
      <c r="G523" s="9" t="s">
        <v>2108</v>
      </c>
      <c r="H523" s="20" t="s">
        <v>2109</v>
      </c>
      <c r="I523" s="9" t="s">
        <v>795</v>
      </c>
      <c r="J523" s="9" t="s">
        <v>2188</v>
      </c>
      <c r="K523" s="12" t="s">
        <v>492</v>
      </c>
      <c r="L523" s="10">
        <v>45658</v>
      </c>
      <c r="M523" s="10">
        <v>47118</v>
      </c>
      <c r="N523" s="27">
        <v>878854.9</v>
      </c>
      <c r="O523" s="28">
        <v>703083.92</v>
      </c>
      <c r="P523" s="29">
        <v>0.8</v>
      </c>
    </row>
    <row r="524" spans="1:16" ht="80.150000000000006" customHeight="1" x14ac:dyDescent="0.35">
      <c r="A524" s="7" t="s">
        <v>12</v>
      </c>
      <c r="B524" s="7">
        <v>2</v>
      </c>
      <c r="C524" s="7" t="s">
        <v>21</v>
      </c>
      <c r="D524" s="7" t="s">
        <v>1160</v>
      </c>
      <c r="E524" s="8" t="s">
        <v>2030</v>
      </c>
      <c r="F524" s="9" t="s">
        <v>148</v>
      </c>
      <c r="G524" s="9" t="s">
        <v>2031</v>
      </c>
      <c r="H524" s="20" t="s">
        <v>2032</v>
      </c>
      <c r="I524" s="9" t="s">
        <v>799</v>
      </c>
      <c r="J524" s="9" t="s">
        <v>703</v>
      </c>
      <c r="K524" s="12" t="s">
        <v>492</v>
      </c>
      <c r="L524" s="10">
        <v>45292</v>
      </c>
      <c r="M524" s="10">
        <v>46022</v>
      </c>
      <c r="N524" s="27">
        <v>197598.98</v>
      </c>
      <c r="O524" s="28">
        <v>118559.38</v>
      </c>
      <c r="P524" s="29">
        <v>0.59999995951396101</v>
      </c>
    </row>
    <row r="525" spans="1:16" ht="80.150000000000006" customHeight="1" x14ac:dyDescent="0.35">
      <c r="A525" s="7" t="s">
        <v>12</v>
      </c>
      <c r="B525" s="7">
        <v>2</v>
      </c>
      <c r="C525" s="7" t="s">
        <v>21</v>
      </c>
      <c r="D525" s="7" t="s">
        <v>1160</v>
      </c>
      <c r="E525" s="8" t="s">
        <v>2019</v>
      </c>
      <c r="F525" s="9" t="s">
        <v>878</v>
      </c>
      <c r="G525" s="9" t="s">
        <v>2020</v>
      </c>
      <c r="H525" s="20" t="s">
        <v>2021</v>
      </c>
      <c r="I525" s="9" t="s">
        <v>800</v>
      </c>
      <c r="J525" s="9" t="s">
        <v>703</v>
      </c>
      <c r="K525" s="12" t="s">
        <v>492</v>
      </c>
      <c r="L525" s="10">
        <v>45292</v>
      </c>
      <c r="M525" s="10">
        <v>46022</v>
      </c>
      <c r="N525" s="27">
        <v>107258.04</v>
      </c>
      <c r="O525" s="28">
        <v>85806.43</v>
      </c>
      <c r="P525" s="29">
        <v>0.79999998135337913</v>
      </c>
    </row>
    <row r="526" spans="1:16" ht="80.150000000000006" customHeight="1" x14ac:dyDescent="0.35">
      <c r="A526" s="7" t="s">
        <v>12</v>
      </c>
      <c r="B526" s="7">
        <v>2</v>
      </c>
      <c r="C526" s="7" t="s">
        <v>21</v>
      </c>
      <c r="D526" s="7">
        <v>79</v>
      </c>
      <c r="E526" s="8" t="s">
        <v>2110</v>
      </c>
      <c r="F526" s="9" t="s">
        <v>2111</v>
      </c>
      <c r="G526" s="9" t="s">
        <v>2112</v>
      </c>
      <c r="H526" s="20" t="s">
        <v>2113</v>
      </c>
      <c r="I526" s="9" t="s">
        <v>799</v>
      </c>
      <c r="J526" s="9" t="s">
        <v>703</v>
      </c>
      <c r="K526" s="12" t="s">
        <v>492</v>
      </c>
      <c r="L526" s="10">
        <v>45658</v>
      </c>
      <c r="M526" s="10">
        <v>46387</v>
      </c>
      <c r="N526" s="27">
        <v>288094.84999999998</v>
      </c>
      <c r="O526" s="28">
        <v>172856.91</v>
      </c>
      <c r="P526" s="29">
        <v>0.6</v>
      </c>
    </row>
    <row r="527" spans="1:16" ht="80.150000000000006" customHeight="1" x14ac:dyDescent="0.35">
      <c r="A527" s="7" t="s">
        <v>12</v>
      </c>
      <c r="B527" s="7">
        <v>2</v>
      </c>
      <c r="C527" s="7" t="s">
        <v>21</v>
      </c>
      <c r="D527" s="7">
        <v>78</v>
      </c>
      <c r="E527" s="8" t="s">
        <v>2221</v>
      </c>
      <c r="F527" s="9" t="s">
        <v>2222</v>
      </c>
      <c r="G527" s="9" t="s">
        <v>2223</v>
      </c>
      <c r="H527" s="20" t="s">
        <v>2224</v>
      </c>
      <c r="I527" s="9" t="s">
        <v>799</v>
      </c>
      <c r="J527" s="9" t="s">
        <v>2242</v>
      </c>
      <c r="K527" s="12" t="s">
        <v>492</v>
      </c>
      <c r="L527" s="10">
        <v>45931</v>
      </c>
      <c r="M527" s="10">
        <v>46387</v>
      </c>
      <c r="N527" s="27">
        <v>72738.600000000006</v>
      </c>
      <c r="O527" s="28">
        <v>58190.880000000005</v>
      </c>
      <c r="P527" s="29">
        <v>0.8</v>
      </c>
    </row>
    <row r="528" spans="1:16" ht="80.150000000000006" customHeight="1" x14ac:dyDescent="0.35">
      <c r="A528" s="7" t="s">
        <v>12</v>
      </c>
      <c r="B528" s="7">
        <v>2</v>
      </c>
      <c r="C528" s="7" t="s">
        <v>21</v>
      </c>
      <c r="D528" s="7">
        <v>78</v>
      </c>
      <c r="E528" s="8" t="s">
        <v>2225</v>
      </c>
      <c r="F528" s="9" t="s">
        <v>2601</v>
      </c>
      <c r="G528" s="9" t="s">
        <v>2226</v>
      </c>
      <c r="H528" s="20" t="s">
        <v>2227</v>
      </c>
      <c r="I528" s="9" t="s">
        <v>795</v>
      </c>
      <c r="J528" s="9" t="s">
        <v>2243</v>
      </c>
      <c r="K528" s="12" t="s">
        <v>492</v>
      </c>
      <c r="L528" s="10">
        <v>45658</v>
      </c>
      <c r="M528" s="10">
        <v>47118</v>
      </c>
      <c r="N528" s="27">
        <v>234193.01</v>
      </c>
      <c r="O528" s="28">
        <v>187354.4</v>
      </c>
      <c r="P528" s="29">
        <v>0.79999996584014177</v>
      </c>
    </row>
    <row r="529" spans="1:16" ht="80.150000000000006" customHeight="1" x14ac:dyDescent="0.35">
      <c r="A529" s="7" t="s">
        <v>12</v>
      </c>
      <c r="B529" s="7">
        <v>2</v>
      </c>
      <c r="C529" s="7" t="s">
        <v>21</v>
      </c>
      <c r="D529" s="7">
        <v>79</v>
      </c>
      <c r="E529" s="8" t="s">
        <v>2541</v>
      </c>
      <c r="F529" s="9" t="s">
        <v>665</v>
      </c>
      <c r="G529" s="9" t="s">
        <v>2542</v>
      </c>
      <c r="H529" s="20" t="s">
        <v>2549</v>
      </c>
      <c r="I529" s="9" t="s">
        <v>799</v>
      </c>
      <c r="J529" s="9" t="s">
        <v>703</v>
      </c>
      <c r="K529" s="12" t="s">
        <v>492</v>
      </c>
      <c r="L529" s="10">
        <v>46388</v>
      </c>
      <c r="M529" s="10">
        <v>47118</v>
      </c>
      <c r="N529" s="27">
        <v>506150</v>
      </c>
      <c r="O529" s="28">
        <v>81230</v>
      </c>
      <c r="P529" s="29">
        <v>0.16048602193025782</v>
      </c>
    </row>
    <row r="530" spans="1:16" ht="80.150000000000006" customHeight="1" x14ac:dyDescent="0.35">
      <c r="A530" s="7" t="s">
        <v>12</v>
      </c>
      <c r="B530" s="7">
        <v>2</v>
      </c>
      <c r="C530" s="7" t="s">
        <v>21</v>
      </c>
      <c r="D530" s="7">
        <v>79</v>
      </c>
      <c r="E530" s="8" t="s">
        <v>2538</v>
      </c>
      <c r="F530" s="9" t="s">
        <v>2539</v>
      </c>
      <c r="G530" s="9" t="s">
        <v>2540</v>
      </c>
      <c r="H530" s="20" t="s">
        <v>2548</v>
      </c>
      <c r="I530" s="9" t="s">
        <v>800</v>
      </c>
      <c r="J530" s="9" t="s">
        <v>703</v>
      </c>
      <c r="K530" s="12" t="s">
        <v>492</v>
      </c>
      <c r="L530" s="10">
        <v>46023</v>
      </c>
      <c r="M530" s="10">
        <v>47118</v>
      </c>
      <c r="N530" s="27">
        <v>136657.04</v>
      </c>
      <c r="O530" s="28">
        <v>97199.87</v>
      </c>
      <c r="P530" s="29">
        <v>0.71126866204624362</v>
      </c>
    </row>
    <row r="531" spans="1:16" ht="80.150000000000006" customHeight="1" x14ac:dyDescent="0.35">
      <c r="A531" s="7" t="s">
        <v>12</v>
      </c>
      <c r="B531" s="7">
        <v>2</v>
      </c>
      <c r="C531" s="7" t="s">
        <v>21</v>
      </c>
      <c r="D531" s="7">
        <v>79</v>
      </c>
      <c r="E531" s="8" t="s">
        <v>2543</v>
      </c>
      <c r="F531" s="9" t="s">
        <v>668</v>
      </c>
      <c r="G531" s="9" t="s">
        <v>2544</v>
      </c>
      <c r="H531" s="20" t="s">
        <v>2550</v>
      </c>
      <c r="I531" s="9" t="s">
        <v>800</v>
      </c>
      <c r="J531" s="9" t="s">
        <v>703</v>
      </c>
      <c r="K531" s="12" t="s">
        <v>492</v>
      </c>
      <c r="L531" s="10">
        <v>46023</v>
      </c>
      <c r="M531" s="10">
        <v>47118</v>
      </c>
      <c r="N531" s="27">
        <v>212293.2</v>
      </c>
      <c r="O531" s="28">
        <v>169834.56</v>
      </c>
      <c r="P531" s="29">
        <v>0.79999999999999993</v>
      </c>
    </row>
    <row r="532" spans="1:16" ht="80.150000000000006" customHeight="1" x14ac:dyDescent="0.35">
      <c r="A532" s="7" t="s">
        <v>12</v>
      </c>
      <c r="B532" s="7">
        <v>2</v>
      </c>
      <c r="C532" s="7" t="s">
        <v>21</v>
      </c>
      <c r="D532" s="7">
        <v>79</v>
      </c>
      <c r="E532" s="8" t="s">
        <v>2545</v>
      </c>
      <c r="F532" s="9" t="s">
        <v>2546</v>
      </c>
      <c r="G532" s="9" t="s">
        <v>2547</v>
      </c>
      <c r="H532" s="20" t="s">
        <v>2551</v>
      </c>
      <c r="I532" s="9" t="s">
        <v>799</v>
      </c>
      <c r="J532" s="9" t="s">
        <v>703</v>
      </c>
      <c r="K532" s="12" t="s">
        <v>492</v>
      </c>
      <c r="L532" s="10">
        <v>46023</v>
      </c>
      <c r="M532" s="10">
        <v>47118</v>
      </c>
      <c r="N532" s="27">
        <v>60276.68</v>
      </c>
      <c r="O532" s="28">
        <v>48221.34</v>
      </c>
      <c r="P532" s="29">
        <v>0.79999993363934441</v>
      </c>
    </row>
    <row r="533" spans="1:16" ht="80.150000000000006" customHeight="1" x14ac:dyDescent="0.35">
      <c r="A533" s="7" t="s">
        <v>12</v>
      </c>
      <c r="B533" s="7">
        <v>2</v>
      </c>
      <c r="C533" s="7" t="s">
        <v>21</v>
      </c>
      <c r="D533" s="7" t="s">
        <v>1160</v>
      </c>
      <c r="E533" s="8" t="s">
        <v>2439</v>
      </c>
      <c r="F533" s="9" t="s">
        <v>2440</v>
      </c>
      <c r="G533" s="9" t="s">
        <v>2441</v>
      </c>
      <c r="H533" s="20" t="s">
        <v>2442</v>
      </c>
      <c r="I533" s="9" t="s">
        <v>795</v>
      </c>
      <c r="J533" s="9" t="s">
        <v>2496</v>
      </c>
      <c r="K533" s="12" t="s">
        <v>492</v>
      </c>
      <c r="L533" s="10">
        <v>46055</v>
      </c>
      <c r="M533" s="10">
        <v>46812</v>
      </c>
      <c r="N533" s="27">
        <v>133942.6</v>
      </c>
      <c r="O533" s="28">
        <v>80365.56</v>
      </c>
      <c r="P533" s="29">
        <v>0.6</v>
      </c>
    </row>
    <row r="534" spans="1:16" ht="80.150000000000006" customHeight="1" x14ac:dyDescent="0.35">
      <c r="A534" s="7" t="s">
        <v>12</v>
      </c>
      <c r="B534" s="7">
        <v>3</v>
      </c>
      <c r="C534" s="7" t="s">
        <v>222</v>
      </c>
      <c r="D534" s="7" t="s">
        <v>266</v>
      </c>
      <c r="E534" s="8" t="s">
        <v>267</v>
      </c>
      <c r="F534" s="9" t="s">
        <v>268</v>
      </c>
      <c r="G534" s="9" t="s">
        <v>269</v>
      </c>
      <c r="H534" s="20" t="s">
        <v>1275</v>
      </c>
      <c r="I534" s="9" t="s">
        <v>800</v>
      </c>
      <c r="J534" s="9" t="s">
        <v>703</v>
      </c>
      <c r="K534" s="12" t="s">
        <v>492</v>
      </c>
      <c r="L534" s="10">
        <v>44835</v>
      </c>
      <c r="M534" s="10">
        <v>46295</v>
      </c>
      <c r="N534" s="27">
        <v>2677500</v>
      </c>
      <c r="O534" s="28">
        <v>1606500</v>
      </c>
      <c r="P534" s="29">
        <f t="shared" ref="P534:P535" si="17">O534/N534</f>
        <v>0.6</v>
      </c>
    </row>
    <row r="535" spans="1:16" ht="80.150000000000006" customHeight="1" x14ac:dyDescent="0.35">
      <c r="A535" s="7" t="s">
        <v>12</v>
      </c>
      <c r="B535" s="7">
        <v>3</v>
      </c>
      <c r="C535" s="7" t="s">
        <v>222</v>
      </c>
      <c r="D535" s="7">
        <v>85</v>
      </c>
      <c r="E535" s="8" t="s">
        <v>220</v>
      </c>
      <c r="F535" s="9" t="s">
        <v>23</v>
      </c>
      <c r="G535" s="9" t="s">
        <v>221</v>
      </c>
      <c r="H535" s="20" t="s">
        <v>1274</v>
      </c>
      <c r="I535" s="9" t="s">
        <v>795</v>
      </c>
      <c r="J535" s="9" t="s">
        <v>700</v>
      </c>
      <c r="K535" s="12">
        <v>76540</v>
      </c>
      <c r="L535" s="10">
        <v>44559</v>
      </c>
      <c r="M535" s="10">
        <v>45657</v>
      </c>
      <c r="N535" s="27">
        <v>4101042</v>
      </c>
      <c r="O535" s="28">
        <v>2072922.99</v>
      </c>
      <c r="P535" s="29">
        <f t="shared" si="17"/>
        <v>0.50546251172263046</v>
      </c>
    </row>
    <row r="536" spans="1:16" ht="80.150000000000006" customHeight="1" x14ac:dyDescent="0.35">
      <c r="A536" s="7" t="s">
        <v>12</v>
      </c>
      <c r="B536" s="7" t="s">
        <v>2319</v>
      </c>
      <c r="C536" s="7" t="s">
        <v>2320</v>
      </c>
      <c r="D536" s="7">
        <v>188</v>
      </c>
      <c r="E536" s="8" t="s">
        <v>2321</v>
      </c>
      <c r="F536" s="9" t="s">
        <v>2445</v>
      </c>
      <c r="G536" s="9" t="s">
        <v>2446</v>
      </c>
      <c r="H536" s="20" t="s">
        <v>2447</v>
      </c>
      <c r="I536" s="9" t="s">
        <v>798</v>
      </c>
      <c r="J536" s="9" t="s">
        <v>2448</v>
      </c>
      <c r="K536" s="12">
        <v>14538</v>
      </c>
      <c r="L536" s="10">
        <v>45839</v>
      </c>
      <c r="M536" s="10">
        <v>47117</v>
      </c>
      <c r="N536" s="27">
        <v>6030000</v>
      </c>
      <c r="O536" s="28">
        <v>2000000</v>
      </c>
      <c r="P536" s="29">
        <v>0.33167495854063017</v>
      </c>
    </row>
    <row r="537" spans="1:16" ht="80.150000000000006" customHeight="1" x14ac:dyDescent="0.35">
      <c r="A537" s="7" t="s">
        <v>439</v>
      </c>
      <c r="B537" s="7">
        <v>6</v>
      </c>
      <c r="C537" s="7" t="s">
        <v>883</v>
      </c>
      <c r="D537" s="7">
        <v>151</v>
      </c>
      <c r="E537" s="8" t="s">
        <v>2563</v>
      </c>
      <c r="F537" s="9" t="s">
        <v>2564</v>
      </c>
      <c r="G537" s="9" t="s">
        <v>2565</v>
      </c>
      <c r="H537" s="20" t="s">
        <v>2566</v>
      </c>
      <c r="I537" s="9" t="s">
        <v>800</v>
      </c>
      <c r="J537" s="9" t="s">
        <v>871</v>
      </c>
      <c r="K537" s="12">
        <v>61214</v>
      </c>
      <c r="L537" s="10">
        <v>46023</v>
      </c>
      <c r="M537" s="10">
        <v>46387</v>
      </c>
      <c r="N537" s="27">
        <v>84308.95</v>
      </c>
      <c r="O537" s="28">
        <v>42858.85</v>
      </c>
      <c r="P537" s="29">
        <v>0.50835468832193975</v>
      </c>
    </row>
    <row r="538" spans="1:16" ht="80.150000000000006" customHeight="1" x14ac:dyDescent="0.35">
      <c r="A538" s="7" t="s">
        <v>439</v>
      </c>
      <c r="B538" s="7">
        <v>6</v>
      </c>
      <c r="C538" s="7" t="s">
        <v>883</v>
      </c>
      <c r="D538" s="7">
        <v>151</v>
      </c>
      <c r="E538" s="8" t="s">
        <v>2567</v>
      </c>
      <c r="F538" s="9" t="s">
        <v>2568</v>
      </c>
      <c r="G538" s="9" t="s">
        <v>2569</v>
      </c>
      <c r="H538" s="20" t="s">
        <v>2570</v>
      </c>
      <c r="I538" s="9" t="s">
        <v>800</v>
      </c>
      <c r="J538" s="9" t="s">
        <v>708</v>
      </c>
      <c r="K538" s="12">
        <v>76351</v>
      </c>
      <c r="L538" s="10">
        <v>46023</v>
      </c>
      <c r="M538" s="10">
        <v>46387</v>
      </c>
      <c r="N538" s="27">
        <v>384201.62</v>
      </c>
      <c r="O538" s="28">
        <v>226794</v>
      </c>
      <c r="P538" s="29">
        <v>0.59029943705078602</v>
      </c>
    </row>
    <row r="539" spans="1:16" ht="80.150000000000006" customHeight="1" x14ac:dyDescent="0.35">
      <c r="A539" s="7" t="s">
        <v>439</v>
      </c>
      <c r="B539" s="7">
        <v>6</v>
      </c>
      <c r="C539" s="7" t="s">
        <v>883</v>
      </c>
      <c r="D539" s="7">
        <v>151</v>
      </c>
      <c r="E539" s="8" t="s">
        <v>2571</v>
      </c>
      <c r="F539" s="9" t="s">
        <v>2572</v>
      </c>
      <c r="G539" s="9" t="s">
        <v>2573</v>
      </c>
      <c r="H539" s="20" t="s">
        <v>2574</v>
      </c>
      <c r="I539" s="9" t="s">
        <v>800</v>
      </c>
      <c r="J539" s="9" t="s">
        <v>2582</v>
      </c>
      <c r="K539" s="12">
        <v>76624</v>
      </c>
      <c r="L539" s="10">
        <v>46023</v>
      </c>
      <c r="M539" s="10">
        <v>46387</v>
      </c>
      <c r="N539" s="27">
        <v>143701.6</v>
      </c>
      <c r="O539" s="28">
        <v>86220.96</v>
      </c>
      <c r="P539" s="29">
        <v>0.6</v>
      </c>
    </row>
    <row r="540" spans="1:16" ht="80.150000000000006" customHeight="1" x14ac:dyDescent="0.35">
      <c r="A540" s="7" t="s">
        <v>439</v>
      </c>
      <c r="B540" s="7">
        <v>6</v>
      </c>
      <c r="C540" s="7" t="s">
        <v>883</v>
      </c>
      <c r="D540" s="7">
        <v>151</v>
      </c>
      <c r="E540" s="8" t="s">
        <v>2575</v>
      </c>
      <c r="F540" s="9" t="s">
        <v>2576</v>
      </c>
      <c r="G540" s="9" t="s">
        <v>2577</v>
      </c>
      <c r="H540" s="20" t="s">
        <v>2578</v>
      </c>
      <c r="I540" s="9" t="s">
        <v>800</v>
      </c>
      <c r="J540" s="9" t="s">
        <v>896</v>
      </c>
      <c r="K540" s="12">
        <v>50129</v>
      </c>
      <c r="L540" s="10">
        <v>46023</v>
      </c>
      <c r="M540" s="10">
        <v>46387</v>
      </c>
      <c r="N540" s="27">
        <v>131165.16</v>
      </c>
      <c r="O540" s="28">
        <v>78699.09</v>
      </c>
      <c r="P540" s="29">
        <v>0.59999995425614538</v>
      </c>
    </row>
    <row r="541" spans="1:16" ht="80.150000000000006" customHeight="1" x14ac:dyDescent="0.35">
      <c r="A541" s="7" t="s">
        <v>439</v>
      </c>
      <c r="B541" s="7">
        <v>6</v>
      </c>
      <c r="C541" s="7" t="s">
        <v>883</v>
      </c>
      <c r="D541" s="7">
        <v>151</v>
      </c>
      <c r="E541" s="8" t="s">
        <v>2579</v>
      </c>
      <c r="F541" s="9" t="s">
        <v>1052</v>
      </c>
      <c r="G541" s="9" t="s">
        <v>2580</v>
      </c>
      <c r="H541" s="20" t="s">
        <v>2581</v>
      </c>
      <c r="I541" s="9" t="s">
        <v>800</v>
      </c>
      <c r="J541" s="9" t="s">
        <v>901</v>
      </c>
      <c r="K541" s="12">
        <v>27681</v>
      </c>
      <c r="L541" s="10">
        <v>46023</v>
      </c>
      <c r="M541" s="10">
        <v>46387</v>
      </c>
      <c r="N541" s="27">
        <v>113091.3</v>
      </c>
      <c r="O541" s="28">
        <v>67854.78</v>
      </c>
      <c r="P541" s="29">
        <v>0.6</v>
      </c>
    </row>
    <row r="542" spans="1:16" ht="80.150000000000006" customHeight="1" x14ac:dyDescent="0.35">
      <c r="A542" s="7" t="s">
        <v>439</v>
      </c>
      <c r="B542" s="7">
        <v>6</v>
      </c>
      <c r="C542" s="7" t="s">
        <v>883</v>
      </c>
      <c r="D542" s="7">
        <v>134</v>
      </c>
      <c r="E542" s="8" t="s">
        <v>885</v>
      </c>
      <c r="F542" s="9" t="s">
        <v>1254</v>
      </c>
      <c r="G542" s="9" t="s">
        <v>886</v>
      </c>
      <c r="H542" s="20" t="s">
        <v>1286</v>
      </c>
      <c r="I542" s="9" t="s">
        <v>800</v>
      </c>
      <c r="J542" s="9" t="s">
        <v>703</v>
      </c>
      <c r="K542" s="12" t="s">
        <v>492</v>
      </c>
      <c r="L542" s="10">
        <v>44927</v>
      </c>
      <c r="M542" s="10">
        <v>46022</v>
      </c>
      <c r="N542" s="27">
        <v>2883037.96</v>
      </c>
      <c r="O542" s="28">
        <v>1729822.77</v>
      </c>
      <c r="P542" s="29">
        <f t="shared" ref="P542:P547" si="18">O542/N542</f>
        <v>0.59999999791886194</v>
      </c>
    </row>
    <row r="543" spans="1:16" ht="80.150000000000006" customHeight="1" x14ac:dyDescent="0.35">
      <c r="A543" s="7" t="s">
        <v>439</v>
      </c>
      <c r="B543" s="7">
        <v>6</v>
      </c>
      <c r="C543" s="7" t="s">
        <v>883</v>
      </c>
      <c r="D543" s="7" t="s">
        <v>1019</v>
      </c>
      <c r="E543" s="8" t="s">
        <v>1127</v>
      </c>
      <c r="F543" s="9" t="s">
        <v>1254</v>
      </c>
      <c r="G543" s="9" t="s">
        <v>1128</v>
      </c>
      <c r="H543" s="20" t="s">
        <v>1287</v>
      </c>
      <c r="I543" s="9" t="s">
        <v>800</v>
      </c>
      <c r="J543" s="9" t="s">
        <v>703</v>
      </c>
      <c r="K543" s="12" t="s">
        <v>492</v>
      </c>
      <c r="L543" s="10">
        <v>44927</v>
      </c>
      <c r="M543" s="10">
        <v>46022</v>
      </c>
      <c r="N543" s="27">
        <v>2512680.5</v>
      </c>
      <c r="O543" s="28">
        <v>1507608.3</v>
      </c>
      <c r="P543" s="29">
        <f t="shared" si="18"/>
        <v>0.6</v>
      </c>
    </row>
    <row r="544" spans="1:16" ht="80.150000000000006" customHeight="1" x14ac:dyDescent="0.35">
      <c r="A544" s="7" t="s">
        <v>439</v>
      </c>
      <c r="B544" s="7">
        <v>6</v>
      </c>
      <c r="C544" s="7" t="s">
        <v>883</v>
      </c>
      <c r="D544" s="7" t="s">
        <v>1019</v>
      </c>
      <c r="E544" s="8" t="s">
        <v>1022</v>
      </c>
      <c r="F544" s="9" t="s">
        <v>1023</v>
      </c>
      <c r="G544" s="9" t="s">
        <v>1058</v>
      </c>
      <c r="H544" s="20" t="s">
        <v>1289</v>
      </c>
      <c r="I544" s="9" t="s">
        <v>799</v>
      </c>
      <c r="J544" s="9" t="s">
        <v>1076</v>
      </c>
      <c r="K544" s="12">
        <v>14333</v>
      </c>
      <c r="L544" s="10">
        <v>45474</v>
      </c>
      <c r="M544" s="10">
        <v>46022</v>
      </c>
      <c r="N544" s="27">
        <v>66704.639999999999</v>
      </c>
      <c r="O544" s="28">
        <v>40022.78</v>
      </c>
      <c r="P544" s="29">
        <f t="shared" si="18"/>
        <v>0.59999994003415658</v>
      </c>
    </row>
    <row r="545" spans="1:16" ht="80.150000000000006" customHeight="1" x14ac:dyDescent="0.35">
      <c r="A545" s="7" t="s">
        <v>439</v>
      </c>
      <c r="B545" s="7">
        <v>6</v>
      </c>
      <c r="C545" s="7" t="s">
        <v>883</v>
      </c>
      <c r="D545" s="7" t="s">
        <v>1019</v>
      </c>
      <c r="E545" s="8" t="s">
        <v>1028</v>
      </c>
      <c r="F545" s="9" t="s">
        <v>1029</v>
      </c>
      <c r="G545" s="9" t="s">
        <v>1061</v>
      </c>
      <c r="H545" s="20" t="s">
        <v>1292</v>
      </c>
      <c r="I545" s="9" t="s">
        <v>799</v>
      </c>
      <c r="J545" s="9" t="s">
        <v>900</v>
      </c>
      <c r="K545" s="12">
        <v>61001</v>
      </c>
      <c r="L545" s="10">
        <v>45474</v>
      </c>
      <c r="M545" s="10">
        <v>46022</v>
      </c>
      <c r="N545" s="27">
        <v>104679.4</v>
      </c>
      <c r="O545" s="28">
        <v>62807.64</v>
      </c>
      <c r="P545" s="29">
        <f t="shared" si="18"/>
        <v>0.6</v>
      </c>
    </row>
    <row r="546" spans="1:16" ht="80.150000000000006" customHeight="1" x14ac:dyDescent="0.35">
      <c r="A546" s="7" t="s">
        <v>439</v>
      </c>
      <c r="B546" s="7">
        <v>6</v>
      </c>
      <c r="C546" s="7" t="s">
        <v>883</v>
      </c>
      <c r="D546" s="7" t="s">
        <v>1019</v>
      </c>
      <c r="E546" s="8" t="s">
        <v>1047</v>
      </c>
      <c r="F546" s="9" t="s">
        <v>1048</v>
      </c>
      <c r="G546" s="9" t="s">
        <v>1071</v>
      </c>
      <c r="H546" s="20" t="s">
        <v>1302</v>
      </c>
      <c r="I546" s="9" t="s">
        <v>799</v>
      </c>
      <c r="J546" s="9" t="s">
        <v>700</v>
      </c>
      <c r="K546" s="12">
        <v>76540</v>
      </c>
      <c r="L546" s="10">
        <v>45474</v>
      </c>
      <c r="M546" s="10">
        <v>46022</v>
      </c>
      <c r="N546" s="27">
        <v>61796</v>
      </c>
      <c r="O546" s="28">
        <v>37077.599999999999</v>
      </c>
      <c r="P546" s="29">
        <f t="shared" si="18"/>
        <v>0.6</v>
      </c>
    </row>
    <row r="547" spans="1:16" ht="80.150000000000006" customHeight="1" x14ac:dyDescent="0.35">
      <c r="A547" s="7" t="s">
        <v>439</v>
      </c>
      <c r="B547" s="7">
        <v>6</v>
      </c>
      <c r="C547" s="7" t="s">
        <v>883</v>
      </c>
      <c r="D547" s="7" t="s">
        <v>1019</v>
      </c>
      <c r="E547" s="8" t="s">
        <v>1053</v>
      </c>
      <c r="F547" s="9" t="s">
        <v>1054</v>
      </c>
      <c r="G547" s="9" t="s">
        <v>1074</v>
      </c>
      <c r="H547" s="20" t="s">
        <v>1309</v>
      </c>
      <c r="I547" s="9" t="s">
        <v>799</v>
      </c>
      <c r="J547" s="9" t="s">
        <v>700</v>
      </c>
      <c r="K547" s="12">
        <v>76540</v>
      </c>
      <c r="L547" s="10">
        <v>45505</v>
      </c>
      <c r="M547" s="10">
        <v>46022</v>
      </c>
      <c r="N547" s="27">
        <v>473228</v>
      </c>
      <c r="O547" s="28">
        <v>283936.8</v>
      </c>
      <c r="P547" s="29">
        <f t="shared" si="18"/>
        <v>0.6</v>
      </c>
    </row>
    <row r="548" spans="1:16" ht="80.150000000000006" customHeight="1" x14ac:dyDescent="0.35">
      <c r="A548" s="7" t="s">
        <v>439</v>
      </c>
      <c r="B548" s="7">
        <v>6</v>
      </c>
      <c r="C548" s="7" t="s">
        <v>883</v>
      </c>
      <c r="D548" s="7" t="s">
        <v>1019</v>
      </c>
      <c r="E548" s="8" t="s">
        <v>1963</v>
      </c>
      <c r="F548" s="9" t="s">
        <v>1130</v>
      </c>
      <c r="G548" s="9" t="s">
        <v>1964</v>
      </c>
      <c r="H548" s="20" t="s">
        <v>1965</v>
      </c>
      <c r="I548" s="9" t="s">
        <v>799</v>
      </c>
      <c r="J548" s="9" t="s">
        <v>704</v>
      </c>
      <c r="K548" s="12">
        <v>14118</v>
      </c>
      <c r="L548" s="10">
        <v>45663</v>
      </c>
      <c r="M548" s="10">
        <v>47118</v>
      </c>
      <c r="N548" s="27">
        <v>150830.41</v>
      </c>
      <c r="O548" s="28">
        <v>90498.25</v>
      </c>
      <c r="P548" s="29">
        <v>0.60000002651985096</v>
      </c>
    </row>
    <row r="549" spans="1:16" ht="80.150000000000006" customHeight="1" x14ac:dyDescent="0.35">
      <c r="A549" s="7" t="s">
        <v>439</v>
      </c>
      <c r="B549" s="7">
        <v>6</v>
      </c>
      <c r="C549" s="7" t="s">
        <v>883</v>
      </c>
      <c r="D549" s="7" t="s">
        <v>1019</v>
      </c>
      <c r="E549" s="8" t="s">
        <v>1959</v>
      </c>
      <c r="F549" s="9" t="s">
        <v>1960</v>
      </c>
      <c r="G549" s="9" t="s">
        <v>1961</v>
      </c>
      <c r="H549" s="20" t="s">
        <v>1962</v>
      </c>
      <c r="I549" s="9" t="s">
        <v>800</v>
      </c>
      <c r="J549" s="9" t="s">
        <v>700</v>
      </c>
      <c r="K549" s="12">
        <v>76540</v>
      </c>
      <c r="L549" s="10">
        <v>45658</v>
      </c>
      <c r="M549" s="10">
        <v>46387</v>
      </c>
      <c r="N549" s="27">
        <v>888239.1</v>
      </c>
      <c r="O549" s="28">
        <v>532943.46</v>
      </c>
      <c r="P549" s="29">
        <v>0.60000000000000009</v>
      </c>
    </row>
    <row r="550" spans="1:16" ht="80.150000000000006" customHeight="1" x14ac:dyDescent="0.35">
      <c r="A550" s="7" t="s">
        <v>439</v>
      </c>
      <c r="B550" s="7">
        <v>6</v>
      </c>
      <c r="C550" s="7" t="s">
        <v>883</v>
      </c>
      <c r="D550" s="7" t="s">
        <v>1019</v>
      </c>
      <c r="E550" s="8" t="s">
        <v>1020</v>
      </c>
      <c r="F550" s="9" t="s">
        <v>1021</v>
      </c>
      <c r="G550" s="9" t="s">
        <v>1057</v>
      </c>
      <c r="H550" s="20" t="s">
        <v>1288</v>
      </c>
      <c r="I550" s="9" t="s">
        <v>799</v>
      </c>
      <c r="J550" s="9" t="s">
        <v>752</v>
      </c>
      <c r="K550" s="12">
        <v>14366</v>
      </c>
      <c r="L550" s="10">
        <v>45474</v>
      </c>
      <c r="M550" s="10">
        <v>46022</v>
      </c>
      <c r="N550" s="27">
        <v>90480.6</v>
      </c>
      <c r="O550" s="28">
        <v>54288.36</v>
      </c>
      <c r="P550" s="29">
        <f>O550/N550</f>
        <v>0.6</v>
      </c>
    </row>
    <row r="551" spans="1:16" ht="80.150000000000006" customHeight="1" x14ac:dyDescent="0.35">
      <c r="A551" s="7" t="s">
        <v>439</v>
      </c>
      <c r="B551" s="7">
        <v>6</v>
      </c>
      <c r="C551" s="7" t="s">
        <v>883</v>
      </c>
      <c r="D551" s="7" t="s">
        <v>1019</v>
      </c>
      <c r="E551" s="8" t="s">
        <v>1191</v>
      </c>
      <c r="F551" s="9" t="s">
        <v>1192</v>
      </c>
      <c r="G551" s="9" t="s">
        <v>1193</v>
      </c>
      <c r="H551" s="20" t="s">
        <v>1236</v>
      </c>
      <c r="I551" s="9" t="s">
        <v>799</v>
      </c>
      <c r="J551" s="9" t="s">
        <v>896</v>
      </c>
      <c r="K551" s="12">
        <v>50129</v>
      </c>
      <c r="L551" s="10">
        <v>45536</v>
      </c>
      <c r="M551" s="10">
        <v>46387</v>
      </c>
      <c r="N551" s="27">
        <v>104538</v>
      </c>
      <c r="O551" s="28">
        <v>62722.8</v>
      </c>
      <c r="P551" s="29">
        <v>0.6</v>
      </c>
    </row>
    <row r="552" spans="1:16" ht="80.150000000000006" customHeight="1" x14ac:dyDescent="0.35">
      <c r="A552" s="7" t="s">
        <v>439</v>
      </c>
      <c r="B552" s="7">
        <v>6</v>
      </c>
      <c r="C552" s="7" t="s">
        <v>883</v>
      </c>
      <c r="D552" s="7" t="s">
        <v>1019</v>
      </c>
      <c r="E552" s="8" t="s">
        <v>1055</v>
      </c>
      <c r="F552" s="9" t="s">
        <v>1056</v>
      </c>
      <c r="G552" s="9" t="s">
        <v>1075</v>
      </c>
      <c r="H552" s="20" t="s">
        <v>1290</v>
      </c>
      <c r="I552" s="9" t="s">
        <v>799</v>
      </c>
      <c r="J552" s="9" t="s">
        <v>989</v>
      </c>
      <c r="K552" s="12">
        <v>27056</v>
      </c>
      <c r="L552" s="10">
        <v>45536</v>
      </c>
      <c r="M552" s="10">
        <v>46022</v>
      </c>
      <c r="N552" s="27">
        <v>190400</v>
      </c>
      <c r="O552" s="28">
        <v>106278</v>
      </c>
      <c r="P552" s="29">
        <f t="shared" ref="P552:P567" si="19">O552/N552</f>
        <v>0.55818277310924369</v>
      </c>
    </row>
    <row r="553" spans="1:16" ht="80.150000000000006" customHeight="1" x14ac:dyDescent="0.35">
      <c r="A553" s="7" t="s">
        <v>439</v>
      </c>
      <c r="B553" s="7">
        <v>6</v>
      </c>
      <c r="C553" s="7" t="s">
        <v>883</v>
      </c>
      <c r="D553" s="7" t="s">
        <v>1019</v>
      </c>
      <c r="E553" s="8" t="s">
        <v>1121</v>
      </c>
      <c r="F553" s="9" t="s">
        <v>1122</v>
      </c>
      <c r="G553" s="9" t="s">
        <v>1123</v>
      </c>
      <c r="H553" s="20" t="s">
        <v>1291</v>
      </c>
      <c r="I553" s="9" t="s">
        <v>799</v>
      </c>
      <c r="J553" s="9" t="s">
        <v>871</v>
      </c>
      <c r="K553" s="12">
        <v>61214</v>
      </c>
      <c r="L553" s="10">
        <v>45474</v>
      </c>
      <c r="M553" s="10">
        <v>46022</v>
      </c>
      <c r="N553" s="27">
        <v>94500.67</v>
      </c>
      <c r="O553" s="28">
        <v>56700</v>
      </c>
      <c r="P553" s="29">
        <f t="shared" si="19"/>
        <v>0.5999957460619062</v>
      </c>
    </row>
    <row r="554" spans="1:16" ht="80.150000000000006" customHeight="1" x14ac:dyDescent="0.35">
      <c r="A554" s="7" t="s">
        <v>439</v>
      </c>
      <c r="B554" s="7">
        <v>6</v>
      </c>
      <c r="C554" s="7" t="s">
        <v>883</v>
      </c>
      <c r="D554" s="7" t="s">
        <v>1019</v>
      </c>
      <c r="E554" s="8" t="s">
        <v>1030</v>
      </c>
      <c r="F554" s="9" t="s">
        <v>1031</v>
      </c>
      <c r="G554" s="9" t="s">
        <v>1062</v>
      </c>
      <c r="H554" s="20" t="s">
        <v>1293</v>
      </c>
      <c r="I554" s="9" t="s">
        <v>799</v>
      </c>
      <c r="J554" s="9" t="s">
        <v>702</v>
      </c>
      <c r="K554" s="12">
        <v>50025</v>
      </c>
      <c r="L554" s="10">
        <v>45566</v>
      </c>
      <c r="M554" s="10">
        <v>46081</v>
      </c>
      <c r="N554" s="27">
        <v>85337</v>
      </c>
      <c r="O554" s="28">
        <v>51202.2</v>
      </c>
      <c r="P554" s="29">
        <f t="shared" si="19"/>
        <v>0.6</v>
      </c>
    </row>
    <row r="555" spans="1:16" ht="80.150000000000006" customHeight="1" x14ac:dyDescent="0.35">
      <c r="A555" s="7" t="s">
        <v>439</v>
      </c>
      <c r="B555" s="7">
        <v>6</v>
      </c>
      <c r="C555" s="7" t="s">
        <v>883</v>
      </c>
      <c r="D555" s="7" t="s">
        <v>1019</v>
      </c>
      <c r="E555" s="8" t="s">
        <v>1032</v>
      </c>
      <c r="F555" s="9" t="s">
        <v>1033</v>
      </c>
      <c r="G555" s="9" t="s">
        <v>1063</v>
      </c>
      <c r="H555" s="20" t="s">
        <v>1294</v>
      </c>
      <c r="I555" s="9" t="s">
        <v>799</v>
      </c>
      <c r="J555" s="9" t="s">
        <v>707</v>
      </c>
      <c r="K555" s="12">
        <v>76217</v>
      </c>
      <c r="L555" s="10">
        <v>45474</v>
      </c>
      <c r="M555" s="10">
        <v>46022</v>
      </c>
      <c r="N555" s="27">
        <v>143455.57999999999</v>
      </c>
      <c r="O555" s="28">
        <v>86073.34</v>
      </c>
      <c r="P555" s="29">
        <f t="shared" si="19"/>
        <v>0.59999994423360881</v>
      </c>
    </row>
    <row r="556" spans="1:16" ht="80.150000000000006" customHeight="1" x14ac:dyDescent="0.35">
      <c r="A556" s="7" t="s">
        <v>439</v>
      </c>
      <c r="B556" s="7">
        <v>6</v>
      </c>
      <c r="C556" s="7" t="s">
        <v>883</v>
      </c>
      <c r="D556" s="7" t="s">
        <v>1019</v>
      </c>
      <c r="E556" s="8" t="s">
        <v>1034</v>
      </c>
      <c r="F556" s="9" t="s">
        <v>1084</v>
      </c>
      <c r="G556" s="9" t="s">
        <v>1064</v>
      </c>
      <c r="H556" s="20" t="s">
        <v>1295</v>
      </c>
      <c r="I556" s="9" t="s">
        <v>799</v>
      </c>
      <c r="J556" s="9" t="s">
        <v>717</v>
      </c>
      <c r="K556" s="12">
        <v>61006</v>
      </c>
      <c r="L556" s="10">
        <v>45658</v>
      </c>
      <c r="M556" s="10">
        <v>46022</v>
      </c>
      <c r="N556" s="27">
        <v>64766.8</v>
      </c>
      <c r="O556" s="28">
        <v>38859.800000000003</v>
      </c>
      <c r="P556" s="29">
        <f t="shared" si="19"/>
        <v>0.59999567679737154</v>
      </c>
    </row>
    <row r="557" spans="1:16" ht="80.150000000000006" customHeight="1" x14ac:dyDescent="0.35">
      <c r="A557" s="7" t="s">
        <v>439</v>
      </c>
      <c r="B557" s="7">
        <v>6</v>
      </c>
      <c r="C557" s="7" t="s">
        <v>883</v>
      </c>
      <c r="D557" s="7" t="s">
        <v>1019</v>
      </c>
      <c r="E557" s="8" t="s">
        <v>1035</v>
      </c>
      <c r="F557" s="9" t="s">
        <v>1036</v>
      </c>
      <c r="G557" s="9" t="s">
        <v>1065</v>
      </c>
      <c r="H557" s="20" t="s">
        <v>1296</v>
      </c>
      <c r="I557" s="9" t="s">
        <v>799</v>
      </c>
      <c r="J557" s="9" t="s">
        <v>1078</v>
      </c>
      <c r="K557" s="12">
        <v>76624</v>
      </c>
      <c r="L557" s="10">
        <v>45474</v>
      </c>
      <c r="M557" s="10">
        <v>46022</v>
      </c>
      <c r="N557" s="27">
        <v>129998.39999999999</v>
      </c>
      <c r="O557" s="28">
        <v>77999.039999999994</v>
      </c>
      <c r="P557" s="29">
        <f t="shared" si="19"/>
        <v>0.6</v>
      </c>
    </row>
    <row r="558" spans="1:16" ht="80.150000000000006" customHeight="1" x14ac:dyDescent="0.35">
      <c r="A558" s="7" t="s">
        <v>439</v>
      </c>
      <c r="B558" s="7">
        <v>6</v>
      </c>
      <c r="C558" s="7" t="s">
        <v>883</v>
      </c>
      <c r="D558" s="7" t="s">
        <v>1019</v>
      </c>
      <c r="E558" s="8" t="s">
        <v>1037</v>
      </c>
      <c r="F558" s="9" t="s">
        <v>1038</v>
      </c>
      <c r="G558" s="9" t="s">
        <v>1066</v>
      </c>
      <c r="H558" s="20" t="s">
        <v>1297</v>
      </c>
      <c r="I558" s="9" t="s">
        <v>799</v>
      </c>
      <c r="J558" s="9" t="s">
        <v>736</v>
      </c>
      <c r="K558" s="12">
        <v>50502</v>
      </c>
      <c r="L558" s="10">
        <v>45536</v>
      </c>
      <c r="M558" s="10">
        <v>46022</v>
      </c>
      <c r="N558" s="27">
        <v>151992.4</v>
      </c>
      <c r="O558" s="28">
        <v>91195.44</v>
      </c>
      <c r="P558" s="29">
        <f t="shared" si="19"/>
        <v>0.60000000000000009</v>
      </c>
    </row>
    <row r="559" spans="1:16" ht="80.150000000000006" customHeight="1" x14ac:dyDescent="0.35">
      <c r="A559" s="7" t="s">
        <v>439</v>
      </c>
      <c r="B559" s="7">
        <v>6</v>
      </c>
      <c r="C559" s="7" t="s">
        <v>883</v>
      </c>
      <c r="D559" s="7" t="s">
        <v>1019</v>
      </c>
      <c r="E559" s="8" t="s">
        <v>1039</v>
      </c>
      <c r="F559" s="9" t="s">
        <v>1040</v>
      </c>
      <c r="G559" s="9" t="s">
        <v>1067</v>
      </c>
      <c r="H559" s="20" t="s">
        <v>1298</v>
      </c>
      <c r="I559" s="9" t="s">
        <v>799</v>
      </c>
      <c r="J559" s="9" t="s">
        <v>753</v>
      </c>
      <c r="K559" s="12">
        <v>76394</v>
      </c>
      <c r="L559" s="10">
        <v>45474</v>
      </c>
      <c r="M559" s="10">
        <v>46022</v>
      </c>
      <c r="N559" s="27">
        <v>111393.8</v>
      </c>
      <c r="O559" s="28">
        <v>66836.2</v>
      </c>
      <c r="P559" s="29">
        <f t="shared" si="19"/>
        <v>0.59999928182717521</v>
      </c>
    </row>
    <row r="560" spans="1:16" ht="80.150000000000006" customHeight="1" x14ac:dyDescent="0.35">
      <c r="A560" s="7" t="s">
        <v>439</v>
      </c>
      <c r="B560" s="7">
        <v>6</v>
      </c>
      <c r="C560" s="7" t="s">
        <v>883</v>
      </c>
      <c r="D560" s="7" t="s">
        <v>1019</v>
      </c>
      <c r="E560" s="8" t="s">
        <v>1041</v>
      </c>
      <c r="F560" s="9" t="s">
        <v>1042</v>
      </c>
      <c r="G560" s="9" t="s">
        <v>1068</v>
      </c>
      <c r="H560" s="20" t="s">
        <v>1299</v>
      </c>
      <c r="I560" s="9" t="s">
        <v>799</v>
      </c>
      <c r="J560" s="9" t="s">
        <v>716</v>
      </c>
      <c r="K560" s="12">
        <v>27701</v>
      </c>
      <c r="L560" s="10">
        <v>45474</v>
      </c>
      <c r="M560" s="10">
        <v>46022</v>
      </c>
      <c r="N560" s="27">
        <v>102340</v>
      </c>
      <c r="O560" s="28">
        <v>61401</v>
      </c>
      <c r="P560" s="29">
        <f t="shared" si="19"/>
        <v>0.5999706859487981</v>
      </c>
    </row>
    <row r="561" spans="1:16" ht="80.150000000000006" customHeight="1" x14ac:dyDescent="0.35">
      <c r="A561" s="7" t="s">
        <v>439</v>
      </c>
      <c r="B561" s="7">
        <v>6</v>
      </c>
      <c r="C561" s="7" t="s">
        <v>883</v>
      </c>
      <c r="D561" s="7" t="s">
        <v>1019</v>
      </c>
      <c r="E561" s="8" t="s">
        <v>1043</v>
      </c>
      <c r="F561" s="9" t="s">
        <v>1044</v>
      </c>
      <c r="G561" s="9" t="s">
        <v>1069</v>
      </c>
      <c r="H561" s="20" t="s">
        <v>1300</v>
      </c>
      <c r="I561" s="9" t="s">
        <v>799</v>
      </c>
      <c r="J561" s="9" t="s">
        <v>1079</v>
      </c>
      <c r="K561" s="12">
        <v>76758</v>
      </c>
      <c r="L561" s="10">
        <v>45474</v>
      </c>
      <c r="M561" s="10">
        <v>46022</v>
      </c>
      <c r="N561" s="27">
        <v>90693.6</v>
      </c>
      <c r="O561" s="28">
        <v>54415.73</v>
      </c>
      <c r="P561" s="29">
        <f t="shared" si="19"/>
        <v>0.59999525876136794</v>
      </c>
    </row>
    <row r="562" spans="1:16" ht="80.150000000000006" customHeight="1" x14ac:dyDescent="0.35">
      <c r="A562" s="7" t="s">
        <v>439</v>
      </c>
      <c r="B562" s="7">
        <v>6</v>
      </c>
      <c r="C562" s="7" t="s">
        <v>883</v>
      </c>
      <c r="D562" s="7" t="s">
        <v>1019</v>
      </c>
      <c r="E562" s="8" t="s">
        <v>1045</v>
      </c>
      <c r="F562" s="9" t="s">
        <v>1046</v>
      </c>
      <c r="G562" s="9" t="s">
        <v>1070</v>
      </c>
      <c r="H562" s="20" t="s">
        <v>1301</v>
      </c>
      <c r="I562" s="9" t="s">
        <v>799</v>
      </c>
      <c r="J562" s="9" t="s">
        <v>708</v>
      </c>
      <c r="K562" s="12">
        <v>76351</v>
      </c>
      <c r="L562" s="10">
        <v>45474</v>
      </c>
      <c r="M562" s="10">
        <v>46022</v>
      </c>
      <c r="N562" s="27">
        <v>461758.85</v>
      </c>
      <c r="O562" s="28">
        <v>276997.75</v>
      </c>
      <c r="P562" s="29">
        <f t="shared" si="19"/>
        <v>0.59987534618989979</v>
      </c>
    </row>
    <row r="563" spans="1:16" ht="80.150000000000006" customHeight="1" x14ac:dyDescent="0.35">
      <c r="A563" s="7" t="s">
        <v>439</v>
      </c>
      <c r="B563" s="7">
        <v>6</v>
      </c>
      <c r="C563" s="7" t="s">
        <v>883</v>
      </c>
      <c r="D563" s="7" t="s">
        <v>1019</v>
      </c>
      <c r="E563" s="8" t="s">
        <v>1024</v>
      </c>
      <c r="F563" s="9" t="s">
        <v>1025</v>
      </c>
      <c r="G563" s="9" t="s">
        <v>1059</v>
      </c>
      <c r="H563" s="20" t="s">
        <v>1303</v>
      </c>
      <c r="I563" s="9" t="s">
        <v>799</v>
      </c>
      <c r="J563" s="9" t="s">
        <v>1077</v>
      </c>
      <c r="K563" s="12">
        <v>50147</v>
      </c>
      <c r="L563" s="10">
        <v>45474</v>
      </c>
      <c r="M563" s="10">
        <v>46022</v>
      </c>
      <c r="N563" s="27">
        <v>66406.2</v>
      </c>
      <c r="O563" s="28">
        <v>39843.72</v>
      </c>
      <c r="P563" s="29">
        <f t="shared" si="19"/>
        <v>0.60000000000000009</v>
      </c>
    </row>
    <row r="564" spans="1:16" ht="80.150000000000006" customHeight="1" x14ac:dyDescent="0.35">
      <c r="A564" s="7" t="s">
        <v>439</v>
      </c>
      <c r="B564" s="7">
        <v>6</v>
      </c>
      <c r="C564" s="7" t="s">
        <v>883</v>
      </c>
      <c r="D564" s="7" t="s">
        <v>1019</v>
      </c>
      <c r="E564" s="8" t="s">
        <v>1049</v>
      </c>
      <c r="F564" s="9" t="s">
        <v>1050</v>
      </c>
      <c r="G564" s="9" t="s">
        <v>1072</v>
      </c>
      <c r="H564" s="20" t="s">
        <v>1304</v>
      </c>
      <c r="I564" s="9" t="s">
        <v>799</v>
      </c>
      <c r="J564" s="9" t="s">
        <v>727</v>
      </c>
      <c r="K564" s="12">
        <v>14762</v>
      </c>
      <c r="L564" s="10">
        <v>45474</v>
      </c>
      <c r="M564" s="10">
        <v>46022</v>
      </c>
      <c r="N564" s="27">
        <v>105099.4</v>
      </c>
      <c r="O564" s="28">
        <v>63059.4</v>
      </c>
      <c r="P564" s="29">
        <f t="shared" si="19"/>
        <v>0.59999771644747735</v>
      </c>
    </row>
    <row r="565" spans="1:16" ht="80.150000000000006" customHeight="1" x14ac:dyDescent="0.35">
      <c r="A565" s="7" t="s">
        <v>439</v>
      </c>
      <c r="B565" s="7">
        <v>6</v>
      </c>
      <c r="C565" s="7" t="s">
        <v>883</v>
      </c>
      <c r="D565" s="7" t="s">
        <v>1019</v>
      </c>
      <c r="E565" s="8" t="s">
        <v>1124</v>
      </c>
      <c r="F565" s="9" t="s">
        <v>1125</v>
      </c>
      <c r="G565" s="9" t="s">
        <v>1126</v>
      </c>
      <c r="H565" s="20" t="s">
        <v>1305</v>
      </c>
      <c r="I565" s="9" t="s">
        <v>799</v>
      </c>
      <c r="J565" s="9" t="s">
        <v>720</v>
      </c>
      <c r="K565" s="12">
        <v>76231</v>
      </c>
      <c r="L565" s="10">
        <v>45536</v>
      </c>
      <c r="M565" s="10">
        <v>46081</v>
      </c>
      <c r="N565" s="27">
        <v>101601.61</v>
      </c>
      <c r="O565" s="28">
        <v>60960.97</v>
      </c>
      <c r="P565" s="29">
        <f t="shared" si="19"/>
        <v>0.6000000393694549</v>
      </c>
    </row>
    <row r="566" spans="1:16" ht="80.150000000000006" customHeight="1" x14ac:dyDescent="0.35">
      <c r="A566" s="7" t="s">
        <v>439</v>
      </c>
      <c r="B566" s="7">
        <v>6</v>
      </c>
      <c r="C566" s="7" t="s">
        <v>883</v>
      </c>
      <c r="D566" s="7" t="s">
        <v>1019</v>
      </c>
      <c r="E566" s="8" t="s">
        <v>1051</v>
      </c>
      <c r="F566" s="9" t="s">
        <v>1052</v>
      </c>
      <c r="G566" s="9" t="s">
        <v>1073</v>
      </c>
      <c r="H566" s="20" t="s">
        <v>1306</v>
      </c>
      <c r="I566" s="9" t="s">
        <v>799</v>
      </c>
      <c r="J566" s="9" t="s">
        <v>901</v>
      </c>
      <c r="K566" s="12">
        <v>27681</v>
      </c>
      <c r="L566" s="10">
        <v>45536</v>
      </c>
      <c r="M566" s="10">
        <v>46022</v>
      </c>
      <c r="N566" s="27">
        <v>124400.43</v>
      </c>
      <c r="O566" s="28">
        <v>74640.259999999995</v>
      </c>
      <c r="P566" s="29">
        <f t="shared" si="19"/>
        <v>0.60000001607711484</v>
      </c>
    </row>
    <row r="567" spans="1:16" ht="80.150000000000006" customHeight="1" x14ac:dyDescent="0.35">
      <c r="A567" s="7" t="s">
        <v>439</v>
      </c>
      <c r="B567" s="7">
        <v>6</v>
      </c>
      <c r="C567" s="7" t="s">
        <v>883</v>
      </c>
      <c r="D567" s="7" t="s">
        <v>1019</v>
      </c>
      <c r="E567" s="8" t="s">
        <v>1026</v>
      </c>
      <c r="F567" s="9" t="s">
        <v>1027</v>
      </c>
      <c r="G567" s="9" t="s">
        <v>1060</v>
      </c>
      <c r="H567" s="20" t="s">
        <v>1308</v>
      </c>
      <c r="I567" s="9" t="s">
        <v>799</v>
      </c>
      <c r="J567" s="9" t="s">
        <v>896</v>
      </c>
      <c r="K567" s="12">
        <v>50129</v>
      </c>
      <c r="L567" s="10">
        <v>45474</v>
      </c>
      <c r="M567" s="10">
        <v>46022</v>
      </c>
      <c r="N567" s="27">
        <v>130589.4</v>
      </c>
      <c r="O567" s="28">
        <v>78353.64</v>
      </c>
      <c r="P567" s="29">
        <f t="shared" si="19"/>
        <v>0.6</v>
      </c>
    </row>
    <row r="568" spans="1:16" ht="80.150000000000006" customHeight="1" x14ac:dyDescent="0.35">
      <c r="A568" s="7" t="s">
        <v>439</v>
      </c>
      <c r="B568" s="7">
        <v>6</v>
      </c>
      <c r="C568" s="7" t="s">
        <v>883</v>
      </c>
      <c r="D568" s="7" t="s">
        <v>1019</v>
      </c>
      <c r="E568" s="8" t="s">
        <v>1188</v>
      </c>
      <c r="F568" s="9" t="s">
        <v>1189</v>
      </c>
      <c r="G568" s="9" t="s">
        <v>1190</v>
      </c>
      <c r="H568" s="20" t="s">
        <v>1235</v>
      </c>
      <c r="I568" s="9" t="s">
        <v>800</v>
      </c>
      <c r="J568" s="9" t="s">
        <v>700</v>
      </c>
      <c r="K568" s="12">
        <v>76540</v>
      </c>
      <c r="L568" s="10">
        <v>45658</v>
      </c>
      <c r="M568" s="10">
        <v>46752</v>
      </c>
      <c r="N568" s="27">
        <v>352482.56</v>
      </c>
      <c r="O568" s="28">
        <v>211489.54</v>
      </c>
      <c r="P568" s="29">
        <v>0.60000001134807923</v>
      </c>
    </row>
    <row r="569" spans="1:16" ht="80.150000000000006" customHeight="1" x14ac:dyDescent="0.35">
      <c r="A569" s="7" t="s">
        <v>439</v>
      </c>
      <c r="B569" s="7">
        <v>6</v>
      </c>
      <c r="C569" s="7" t="s">
        <v>883</v>
      </c>
      <c r="D569" s="7" t="s">
        <v>1019</v>
      </c>
      <c r="E569" s="8" t="s">
        <v>1194</v>
      </c>
      <c r="F569" s="9" t="s">
        <v>1195</v>
      </c>
      <c r="G569" s="9" t="s">
        <v>1196</v>
      </c>
      <c r="H569" s="20" t="s">
        <v>1237</v>
      </c>
      <c r="I569" s="9" t="s">
        <v>799</v>
      </c>
      <c r="J569" s="9" t="s">
        <v>1200</v>
      </c>
      <c r="K569" s="12">
        <v>14242</v>
      </c>
      <c r="L569" s="10">
        <v>45748</v>
      </c>
      <c r="M569" s="10">
        <v>46844</v>
      </c>
      <c r="N569" s="27">
        <v>1122056.95</v>
      </c>
      <c r="O569" s="28">
        <v>673234.17</v>
      </c>
      <c r="P569" s="29">
        <v>0.60000000000000009</v>
      </c>
    </row>
    <row r="570" spans="1:16" ht="80.150000000000006" customHeight="1" x14ac:dyDescent="0.35">
      <c r="A570" s="7" t="s">
        <v>439</v>
      </c>
      <c r="B570" s="7">
        <v>6</v>
      </c>
      <c r="C570" s="7" t="s">
        <v>883</v>
      </c>
      <c r="D570" s="7" t="s">
        <v>1019</v>
      </c>
      <c r="E570" s="8" t="s">
        <v>1197</v>
      </c>
      <c r="F570" s="9" t="s">
        <v>1198</v>
      </c>
      <c r="G570" s="9" t="s">
        <v>1199</v>
      </c>
      <c r="H570" s="20" t="s">
        <v>1242</v>
      </c>
      <c r="I570" s="9" t="s">
        <v>799</v>
      </c>
      <c r="J570" s="9" t="s">
        <v>746</v>
      </c>
      <c r="K570" s="12">
        <v>27229</v>
      </c>
      <c r="L570" s="10">
        <v>45566</v>
      </c>
      <c r="M570" s="10">
        <v>46081</v>
      </c>
      <c r="N570" s="27">
        <v>254680.64</v>
      </c>
      <c r="O570" s="28">
        <v>152808.38</v>
      </c>
      <c r="P570" s="29">
        <v>0.59999998429405543</v>
      </c>
    </row>
    <row r="571" spans="1:16" ht="80.150000000000006" customHeight="1" x14ac:dyDescent="0.35">
      <c r="A571" s="7" t="s">
        <v>439</v>
      </c>
      <c r="B571" s="7">
        <v>6</v>
      </c>
      <c r="C571" s="7" t="s">
        <v>883</v>
      </c>
      <c r="D571" s="7" t="s">
        <v>1019</v>
      </c>
      <c r="E571" s="8" t="s">
        <v>1951</v>
      </c>
      <c r="F571" s="9" t="s">
        <v>1952</v>
      </c>
      <c r="G571" s="9" t="s">
        <v>1953</v>
      </c>
      <c r="H571" s="20" t="s">
        <v>1954</v>
      </c>
      <c r="I571" s="9" t="s">
        <v>799</v>
      </c>
      <c r="J571" s="9" t="s">
        <v>701</v>
      </c>
      <c r="K571" s="12">
        <v>14327</v>
      </c>
      <c r="L571" s="10">
        <v>45474</v>
      </c>
      <c r="M571" s="10">
        <v>46022</v>
      </c>
      <c r="N571" s="27">
        <v>394853.65</v>
      </c>
      <c r="O571" s="28">
        <v>229263.65</v>
      </c>
      <c r="P571" s="29">
        <v>0.6</v>
      </c>
    </row>
    <row r="572" spans="1:16" ht="80.150000000000006" customHeight="1" x14ac:dyDescent="0.35">
      <c r="A572" s="7" t="s">
        <v>439</v>
      </c>
      <c r="B572" s="7">
        <v>6</v>
      </c>
      <c r="C572" s="7" t="s">
        <v>883</v>
      </c>
      <c r="D572" s="7" t="s">
        <v>1019</v>
      </c>
      <c r="E572" s="8" t="s">
        <v>1955</v>
      </c>
      <c r="F572" s="9" t="s">
        <v>1956</v>
      </c>
      <c r="G572" s="9" t="s">
        <v>1957</v>
      </c>
      <c r="H572" s="20" t="s">
        <v>1958</v>
      </c>
      <c r="I572" s="9" t="s">
        <v>799</v>
      </c>
      <c r="J572" s="9" t="s">
        <v>708</v>
      </c>
      <c r="K572" s="12">
        <v>76351</v>
      </c>
      <c r="L572" s="10">
        <v>45383</v>
      </c>
      <c r="M572" s="10">
        <v>47118</v>
      </c>
      <c r="N572" s="27">
        <v>731440</v>
      </c>
      <c r="O572" s="28">
        <v>438864</v>
      </c>
      <c r="P572" s="29">
        <v>0.6</v>
      </c>
    </row>
    <row r="573" spans="1:16" ht="80.150000000000006" customHeight="1" x14ac:dyDescent="0.35">
      <c r="A573" s="7" t="s">
        <v>439</v>
      </c>
      <c r="B573" s="7">
        <v>6</v>
      </c>
      <c r="C573" s="7" t="s">
        <v>883</v>
      </c>
      <c r="D573" s="7">
        <v>134</v>
      </c>
      <c r="E573" s="8" t="s">
        <v>2126</v>
      </c>
      <c r="F573" s="9" t="s">
        <v>2127</v>
      </c>
      <c r="G573" s="9" t="s">
        <v>2128</v>
      </c>
      <c r="H573" s="20" t="s">
        <v>2129</v>
      </c>
      <c r="I573" s="9" t="s">
        <v>799</v>
      </c>
      <c r="J573" s="9" t="s">
        <v>703</v>
      </c>
      <c r="K573" s="12" t="s">
        <v>492</v>
      </c>
      <c r="L573" s="10">
        <v>45901</v>
      </c>
      <c r="M573" s="10">
        <v>47118</v>
      </c>
      <c r="N573" s="27">
        <v>298047.43</v>
      </c>
      <c r="O573" s="28">
        <v>178828.46</v>
      </c>
      <c r="P573" s="29">
        <v>0.60000000671034137</v>
      </c>
    </row>
    <row r="574" spans="1:16" ht="80.150000000000006" customHeight="1" x14ac:dyDescent="0.35">
      <c r="A574" s="7" t="s">
        <v>439</v>
      </c>
      <c r="B574" s="7">
        <v>6</v>
      </c>
      <c r="C574" s="7" t="s">
        <v>883</v>
      </c>
      <c r="D574" s="7">
        <v>134</v>
      </c>
      <c r="E574" s="8" t="s">
        <v>2133</v>
      </c>
      <c r="F574" s="9" t="s">
        <v>2130</v>
      </c>
      <c r="G574" s="9" t="s">
        <v>2131</v>
      </c>
      <c r="H574" s="20" t="s">
        <v>2132</v>
      </c>
      <c r="I574" s="9" t="s">
        <v>798</v>
      </c>
      <c r="J574" s="9" t="s">
        <v>703</v>
      </c>
      <c r="K574" s="12" t="s">
        <v>492</v>
      </c>
      <c r="L574" s="10">
        <v>45901</v>
      </c>
      <c r="M574" s="10">
        <v>46996</v>
      </c>
      <c r="N574" s="27">
        <v>184006.2</v>
      </c>
      <c r="O574" s="28">
        <v>110403.72</v>
      </c>
      <c r="P574" s="29">
        <v>0.6</v>
      </c>
    </row>
    <row r="575" spans="1:16" ht="80.150000000000006" customHeight="1" x14ac:dyDescent="0.35">
      <c r="A575" s="7" t="s">
        <v>439</v>
      </c>
      <c r="B575" s="7">
        <v>6</v>
      </c>
      <c r="C575" s="7" t="s">
        <v>883</v>
      </c>
      <c r="D575" s="7" t="s">
        <v>1019</v>
      </c>
      <c r="E575" s="8" t="s">
        <v>2055</v>
      </c>
      <c r="F575" s="9" t="s">
        <v>2056</v>
      </c>
      <c r="G575" s="9" t="s">
        <v>2057</v>
      </c>
      <c r="H575" s="20" t="s">
        <v>2058</v>
      </c>
      <c r="I575" s="9" t="s">
        <v>799</v>
      </c>
      <c r="J575" s="9" t="s">
        <v>714</v>
      </c>
      <c r="K575" s="12">
        <v>61169</v>
      </c>
      <c r="L575" s="10">
        <v>45778</v>
      </c>
      <c r="M575" s="10">
        <v>46022</v>
      </c>
      <c r="N575" s="27">
        <v>36638</v>
      </c>
      <c r="O575" s="28">
        <v>21982.799999999999</v>
      </c>
      <c r="P575" s="29">
        <v>0.6</v>
      </c>
    </row>
    <row r="576" spans="1:16" ht="80.150000000000006" customHeight="1" x14ac:dyDescent="0.35">
      <c r="A576" s="7" t="s">
        <v>439</v>
      </c>
      <c r="B576" s="7">
        <v>6</v>
      </c>
      <c r="C576" s="7" t="s">
        <v>883</v>
      </c>
      <c r="D576" s="7">
        <v>151</v>
      </c>
      <c r="E576" s="8" t="s">
        <v>2452</v>
      </c>
      <c r="F576" s="9" t="s">
        <v>2453</v>
      </c>
      <c r="G576" s="9" t="s">
        <v>2454</v>
      </c>
      <c r="H576" s="20" t="s">
        <v>2455</v>
      </c>
      <c r="I576" s="9" t="s">
        <v>799</v>
      </c>
      <c r="J576" s="9" t="s">
        <v>753</v>
      </c>
      <c r="K576" s="12">
        <v>76384</v>
      </c>
      <c r="L576" s="10">
        <v>46023</v>
      </c>
      <c r="M576" s="10">
        <v>46387</v>
      </c>
      <c r="N576" s="27">
        <v>78323</v>
      </c>
      <c r="O576" s="28">
        <v>46993</v>
      </c>
      <c r="P576" s="29">
        <v>0.59998978588664886</v>
      </c>
    </row>
    <row r="577" spans="1:16" ht="80.150000000000006" customHeight="1" x14ac:dyDescent="0.35">
      <c r="A577" s="7" t="s">
        <v>439</v>
      </c>
      <c r="B577" s="7">
        <v>6</v>
      </c>
      <c r="C577" s="7" t="s">
        <v>883</v>
      </c>
      <c r="D577" s="7">
        <v>151</v>
      </c>
      <c r="E577" s="8" t="s">
        <v>2456</v>
      </c>
      <c r="F577" s="9" t="s">
        <v>2457</v>
      </c>
      <c r="G577" s="9" t="s">
        <v>2458</v>
      </c>
      <c r="H577" s="20" t="s">
        <v>2459</v>
      </c>
      <c r="I577" s="9" t="s">
        <v>799</v>
      </c>
      <c r="J577" s="9" t="s">
        <v>1346</v>
      </c>
      <c r="K577" s="12">
        <v>27701</v>
      </c>
      <c r="L577" s="10">
        <v>46023</v>
      </c>
      <c r="M577" s="10">
        <v>46387</v>
      </c>
      <c r="N577" s="27">
        <v>66663.8</v>
      </c>
      <c r="O577" s="28">
        <v>39998.28</v>
      </c>
      <c r="P577" s="29">
        <v>0.6</v>
      </c>
    </row>
    <row r="578" spans="1:16" ht="80.150000000000006" customHeight="1" x14ac:dyDescent="0.35">
      <c r="A578" s="7" t="s">
        <v>439</v>
      </c>
      <c r="B578" s="7">
        <v>6</v>
      </c>
      <c r="C578" s="7" t="s">
        <v>883</v>
      </c>
      <c r="D578" s="7">
        <v>151</v>
      </c>
      <c r="E578" s="8" t="s">
        <v>2467</v>
      </c>
      <c r="F578" s="9" t="s">
        <v>1025</v>
      </c>
      <c r="G578" s="9" t="s">
        <v>2468</v>
      </c>
      <c r="H578" s="20" t="s">
        <v>2469</v>
      </c>
      <c r="I578" s="9" t="s">
        <v>799</v>
      </c>
      <c r="J578" s="9" t="s">
        <v>745</v>
      </c>
      <c r="K578" s="12">
        <v>50147</v>
      </c>
      <c r="L578" s="10">
        <v>46023</v>
      </c>
      <c r="M578" s="10">
        <v>46387</v>
      </c>
      <c r="N578" s="27">
        <v>57519.39</v>
      </c>
      <c r="O578" s="28">
        <v>34119.32</v>
      </c>
      <c r="P578" s="29">
        <v>0.59317944783489529</v>
      </c>
    </row>
    <row r="579" spans="1:16" ht="80.150000000000006" customHeight="1" x14ac:dyDescent="0.35">
      <c r="A579" s="7" t="s">
        <v>439</v>
      </c>
      <c r="B579" s="7">
        <v>6</v>
      </c>
      <c r="C579" s="7" t="s">
        <v>883</v>
      </c>
      <c r="D579" s="7">
        <v>151</v>
      </c>
      <c r="E579" s="8" t="s">
        <v>2464</v>
      </c>
      <c r="F579" s="9" t="s">
        <v>1033</v>
      </c>
      <c r="G579" s="9" t="s">
        <v>2465</v>
      </c>
      <c r="H579" s="20" t="s">
        <v>2466</v>
      </c>
      <c r="I579" s="9" t="s">
        <v>799</v>
      </c>
      <c r="J579" s="9" t="s">
        <v>707</v>
      </c>
      <c r="K579" s="12">
        <v>76217</v>
      </c>
      <c r="L579" s="10">
        <v>46023</v>
      </c>
      <c r="M579" s="10">
        <v>46387</v>
      </c>
      <c r="N579" s="27">
        <v>118348.86</v>
      </c>
      <c r="O579" s="28">
        <v>71009.320000000007</v>
      </c>
      <c r="P579" s="29">
        <v>0.60000003379838218</v>
      </c>
    </row>
    <row r="580" spans="1:16" ht="80.150000000000006" customHeight="1" x14ac:dyDescent="0.35">
      <c r="A580" s="7" t="s">
        <v>439</v>
      </c>
      <c r="B580" s="7">
        <v>6</v>
      </c>
      <c r="C580" s="7" t="s">
        <v>883</v>
      </c>
      <c r="D580" s="7">
        <v>151</v>
      </c>
      <c r="E580" s="8" t="s">
        <v>2460</v>
      </c>
      <c r="F580" s="9" t="s">
        <v>2461</v>
      </c>
      <c r="G580" s="9" t="s">
        <v>2462</v>
      </c>
      <c r="H580" s="20" t="s">
        <v>2463</v>
      </c>
      <c r="I580" s="9" t="s">
        <v>799</v>
      </c>
      <c r="J580" s="9" t="s">
        <v>702</v>
      </c>
      <c r="K580" s="12">
        <v>50025</v>
      </c>
      <c r="L580" s="10">
        <v>46054</v>
      </c>
      <c r="M580" s="10">
        <v>46387</v>
      </c>
      <c r="N580" s="27">
        <v>55066.2</v>
      </c>
      <c r="O580" s="28">
        <v>33039.72</v>
      </c>
      <c r="P580" s="29">
        <v>0.60000000000000009</v>
      </c>
    </row>
    <row r="581" spans="1:16" ht="80.150000000000006" customHeight="1" x14ac:dyDescent="0.35">
      <c r="A581" s="7" t="s">
        <v>439</v>
      </c>
      <c r="B581" s="7">
        <v>6</v>
      </c>
      <c r="C581" s="7" t="s">
        <v>883</v>
      </c>
      <c r="D581" s="7">
        <v>151</v>
      </c>
      <c r="E581" s="8" t="s">
        <v>2473</v>
      </c>
      <c r="F581" s="9" t="s">
        <v>2474</v>
      </c>
      <c r="G581" s="9" t="s">
        <v>2475</v>
      </c>
      <c r="H581" s="20" t="s">
        <v>2476</v>
      </c>
      <c r="I581" s="9" t="s">
        <v>799</v>
      </c>
      <c r="J581" s="9" t="s">
        <v>717</v>
      </c>
      <c r="K581" s="12">
        <v>61006</v>
      </c>
      <c r="L581" s="10">
        <v>46023</v>
      </c>
      <c r="M581" s="10">
        <v>46387</v>
      </c>
      <c r="N581" s="27">
        <v>49700</v>
      </c>
      <c r="O581" s="28">
        <v>29820</v>
      </c>
      <c r="P581" s="29">
        <v>0.6</v>
      </c>
    </row>
    <row r="582" spans="1:16" ht="80.150000000000006" customHeight="1" x14ac:dyDescent="0.35">
      <c r="A582" s="7" t="s">
        <v>439</v>
      </c>
      <c r="B582" s="7">
        <v>6</v>
      </c>
      <c r="C582" s="7" t="s">
        <v>883</v>
      </c>
      <c r="D582" s="7">
        <v>151</v>
      </c>
      <c r="E582" s="8" t="s">
        <v>2470</v>
      </c>
      <c r="F582" s="9" t="s">
        <v>1952</v>
      </c>
      <c r="G582" s="9" t="s">
        <v>2471</v>
      </c>
      <c r="H582" s="20" t="s">
        <v>2472</v>
      </c>
      <c r="I582" s="9" t="s">
        <v>799</v>
      </c>
      <c r="J582" s="9" t="s">
        <v>701</v>
      </c>
      <c r="K582" s="12">
        <v>14327</v>
      </c>
      <c r="L582" s="10">
        <v>46023</v>
      </c>
      <c r="M582" s="10">
        <v>46387</v>
      </c>
      <c r="N582" s="27">
        <v>333733.59999999998</v>
      </c>
      <c r="O582" s="28">
        <v>191049.48</v>
      </c>
      <c r="P582" s="29">
        <v>0.57246102879662109</v>
      </c>
    </row>
    <row r="583" spans="1:16" ht="80.150000000000006" customHeight="1" x14ac:dyDescent="0.35">
      <c r="A583" s="7" t="s">
        <v>12</v>
      </c>
      <c r="B583" s="7">
        <v>4</v>
      </c>
      <c r="C583" s="7" t="s">
        <v>224</v>
      </c>
      <c r="D583" s="7">
        <v>166</v>
      </c>
      <c r="E583" s="8" t="s">
        <v>2555</v>
      </c>
      <c r="F583" s="9" t="s">
        <v>2556</v>
      </c>
      <c r="G583" s="9" t="s">
        <v>2557</v>
      </c>
      <c r="H583" s="20" t="s">
        <v>2558</v>
      </c>
      <c r="I583" s="9" t="s">
        <v>795</v>
      </c>
      <c r="J583" s="9" t="s">
        <v>956</v>
      </c>
      <c r="K583" s="12">
        <v>50218</v>
      </c>
      <c r="L583" s="10">
        <v>45292</v>
      </c>
      <c r="M583" s="10">
        <v>46476</v>
      </c>
      <c r="N583" s="27">
        <v>2537782.5</v>
      </c>
      <c r="O583" s="28">
        <v>1420000</v>
      </c>
      <c r="P583" s="29">
        <v>0.55954361731157021</v>
      </c>
    </row>
    <row r="584" spans="1:16" ht="80.150000000000006" customHeight="1" x14ac:dyDescent="0.35">
      <c r="A584" s="7" t="s">
        <v>12</v>
      </c>
      <c r="B584" s="7">
        <v>4</v>
      </c>
      <c r="C584" s="7" t="s">
        <v>224</v>
      </c>
      <c r="D584" s="7">
        <v>166</v>
      </c>
      <c r="E584" s="8" t="s">
        <v>2559</v>
      </c>
      <c r="F584" s="9" t="s">
        <v>478</v>
      </c>
      <c r="G584" s="9" t="s">
        <v>2560</v>
      </c>
      <c r="H584" s="20" t="s">
        <v>2561</v>
      </c>
      <c r="I584" s="9" t="s">
        <v>795</v>
      </c>
      <c r="J584" s="9" t="s">
        <v>2562</v>
      </c>
      <c r="K584" s="12" t="s">
        <v>492</v>
      </c>
      <c r="L584" s="10">
        <v>45259</v>
      </c>
      <c r="M584" s="10">
        <v>46387</v>
      </c>
      <c r="N584" s="27">
        <v>4318675.8600000003</v>
      </c>
      <c r="O584" s="28">
        <v>2591205.52</v>
      </c>
      <c r="P584" s="29">
        <v>0.60000000092620975</v>
      </c>
    </row>
    <row r="585" spans="1:16" ht="80.150000000000006" customHeight="1" x14ac:dyDescent="0.35">
      <c r="A585" s="7" t="s">
        <v>12</v>
      </c>
      <c r="B585" s="7">
        <v>4</v>
      </c>
      <c r="C585" s="7" t="s">
        <v>224</v>
      </c>
      <c r="D585" s="7">
        <v>166</v>
      </c>
      <c r="E585" s="8" t="s">
        <v>997</v>
      </c>
      <c r="F585" s="9" t="s">
        <v>998</v>
      </c>
      <c r="G585" s="9" t="s">
        <v>999</v>
      </c>
      <c r="H585" s="20" t="s">
        <v>1630</v>
      </c>
      <c r="I585" s="9" t="s">
        <v>795</v>
      </c>
      <c r="J585" s="9" t="s">
        <v>708</v>
      </c>
      <c r="K585" s="12">
        <v>76351</v>
      </c>
      <c r="L585" s="10">
        <v>44197</v>
      </c>
      <c r="M585" s="10">
        <v>46203</v>
      </c>
      <c r="N585" s="27">
        <v>5898373</v>
      </c>
      <c r="O585" s="28">
        <v>2000000</v>
      </c>
      <c r="P585" s="29">
        <f t="shared" ref="P585:P594" si="20">O585/N585</f>
        <v>0.33907655551793692</v>
      </c>
    </row>
    <row r="586" spans="1:16" ht="80.150000000000006" customHeight="1" x14ac:dyDescent="0.35">
      <c r="A586" s="7" t="s">
        <v>12</v>
      </c>
      <c r="B586" s="7">
        <v>4</v>
      </c>
      <c r="C586" s="7" t="s">
        <v>224</v>
      </c>
      <c r="D586" s="7">
        <v>166</v>
      </c>
      <c r="E586" s="8" t="s">
        <v>993</v>
      </c>
      <c r="F586" s="9" t="s">
        <v>1251</v>
      </c>
      <c r="G586" s="9" t="s">
        <v>994</v>
      </c>
      <c r="H586" s="20" t="s">
        <v>1629</v>
      </c>
      <c r="I586" s="9" t="s">
        <v>800</v>
      </c>
      <c r="J586" s="9" t="s">
        <v>707</v>
      </c>
      <c r="K586" s="12">
        <v>76127</v>
      </c>
      <c r="L586" s="10">
        <v>44197</v>
      </c>
      <c r="M586" s="10">
        <v>46445</v>
      </c>
      <c r="N586" s="27">
        <v>15898830.32</v>
      </c>
      <c r="O586" s="28">
        <v>2000000</v>
      </c>
      <c r="P586" s="29">
        <f t="shared" si="20"/>
        <v>0.12579541763422003</v>
      </c>
    </row>
    <row r="587" spans="1:16" ht="80.150000000000006" customHeight="1" x14ac:dyDescent="0.35">
      <c r="A587" s="7" t="s">
        <v>12</v>
      </c>
      <c r="B587" s="7">
        <v>4</v>
      </c>
      <c r="C587" s="7" t="s">
        <v>224</v>
      </c>
      <c r="D587" s="7">
        <v>166</v>
      </c>
      <c r="E587" s="8" t="s">
        <v>995</v>
      </c>
      <c r="F587" s="9" t="s">
        <v>1083</v>
      </c>
      <c r="G587" s="9" t="s">
        <v>996</v>
      </c>
      <c r="H587" s="20" t="s">
        <v>1273</v>
      </c>
      <c r="I587" s="9" t="s">
        <v>795</v>
      </c>
      <c r="J587" s="9" t="s">
        <v>736</v>
      </c>
      <c r="K587" s="12">
        <v>50502</v>
      </c>
      <c r="L587" s="10">
        <v>45351</v>
      </c>
      <c r="M587" s="10">
        <v>46752</v>
      </c>
      <c r="N587" s="27">
        <v>10017130.630000001</v>
      </c>
      <c r="O587" s="28">
        <v>4450000</v>
      </c>
      <c r="P587" s="29">
        <f t="shared" si="20"/>
        <v>0.44423899062200806</v>
      </c>
    </row>
    <row r="588" spans="1:16" ht="80.150000000000006" customHeight="1" x14ac:dyDescent="0.35">
      <c r="A588" s="7" t="s">
        <v>12</v>
      </c>
      <c r="B588" s="7">
        <v>4</v>
      </c>
      <c r="C588" s="7" t="s">
        <v>224</v>
      </c>
      <c r="D588" s="7">
        <v>166</v>
      </c>
      <c r="E588" s="8" t="s">
        <v>1117</v>
      </c>
      <c r="F588" s="9" t="s">
        <v>223</v>
      </c>
      <c r="G588" s="9" t="s">
        <v>1118</v>
      </c>
      <c r="H588" s="20" t="s">
        <v>1278</v>
      </c>
      <c r="I588" s="9" t="s">
        <v>795</v>
      </c>
      <c r="J588" s="9" t="s">
        <v>704</v>
      </c>
      <c r="K588" s="12">
        <v>14118</v>
      </c>
      <c r="L588" s="10">
        <v>44958</v>
      </c>
      <c r="M588" s="10">
        <v>45717</v>
      </c>
      <c r="N588" s="27">
        <v>9598840.1300000008</v>
      </c>
      <c r="O588" s="28">
        <v>3500000</v>
      </c>
      <c r="P588" s="29">
        <f t="shared" si="20"/>
        <v>0.36462738753833163</v>
      </c>
    </row>
    <row r="589" spans="1:16" ht="80.150000000000006" customHeight="1" x14ac:dyDescent="0.35">
      <c r="A589" s="7" t="s">
        <v>12</v>
      </c>
      <c r="B589" s="7">
        <v>4</v>
      </c>
      <c r="C589" s="7" t="s">
        <v>224</v>
      </c>
      <c r="D589" s="7">
        <v>166</v>
      </c>
      <c r="E589" s="8" t="s">
        <v>1000</v>
      </c>
      <c r="F589" s="9" t="s">
        <v>998</v>
      </c>
      <c r="G589" s="9" t="s">
        <v>1089</v>
      </c>
      <c r="H589" s="20" t="s">
        <v>1631</v>
      </c>
      <c r="I589" s="9" t="s">
        <v>795</v>
      </c>
      <c r="J589" s="9" t="s">
        <v>708</v>
      </c>
      <c r="K589" s="12">
        <v>76351</v>
      </c>
      <c r="L589" s="10">
        <v>44197</v>
      </c>
      <c r="M589" s="10">
        <v>46568</v>
      </c>
      <c r="N589" s="27">
        <v>9460153</v>
      </c>
      <c r="O589" s="28">
        <v>2000000</v>
      </c>
      <c r="P589" s="29">
        <f t="shared" si="20"/>
        <v>0.21141307122622646</v>
      </c>
    </row>
    <row r="590" spans="1:16" ht="80.150000000000006" customHeight="1" x14ac:dyDescent="0.35">
      <c r="A590" s="7" t="s">
        <v>12</v>
      </c>
      <c r="B590" s="7">
        <v>4</v>
      </c>
      <c r="C590" s="7" t="s">
        <v>224</v>
      </c>
      <c r="D590" s="7">
        <v>166</v>
      </c>
      <c r="E590" s="8" t="s">
        <v>437</v>
      </c>
      <c r="F590" s="9" t="s">
        <v>1271</v>
      </c>
      <c r="G590" s="9" t="s">
        <v>438</v>
      </c>
      <c r="H590" s="20" t="s">
        <v>1331</v>
      </c>
      <c r="I590" s="9" t="s">
        <v>799</v>
      </c>
      <c r="J590" s="9" t="s">
        <v>766</v>
      </c>
      <c r="K590" s="12">
        <v>50523</v>
      </c>
      <c r="L590" s="10">
        <v>44197</v>
      </c>
      <c r="M590" s="10">
        <v>45473</v>
      </c>
      <c r="N590" s="27">
        <v>6344000</v>
      </c>
      <c r="O590" s="28">
        <v>590000</v>
      </c>
      <c r="P590" s="29">
        <f t="shared" si="20"/>
        <v>9.3001261034047919E-2</v>
      </c>
    </row>
    <row r="591" spans="1:16" ht="80.150000000000006" customHeight="1" x14ac:dyDescent="0.35">
      <c r="A591" s="7" t="s">
        <v>12</v>
      </c>
      <c r="B591" s="7">
        <v>4</v>
      </c>
      <c r="C591" s="7" t="s">
        <v>224</v>
      </c>
      <c r="D591" s="7">
        <v>166</v>
      </c>
      <c r="E591" s="8" t="s">
        <v>991</v>
      </c>
      <c r="F591" s="9" t="s">
        <v>821</v>
      </c>
      <c r="G591" s="9" t="s">
        <v>992</v>
      </c>
      <c r="H591" s="20" t="s">
        <v>1362</v>
      </c>
      <c r="I591" s="9" t="s">
        <v>795</v>
      </c>
      <c r="J591" s="9" t="s">
        <v>1001</v>
      </c>
      <c r="K591" s="12">
        <v>14587</v>
      </c>
      <c r="L591" s="10">
        <v>45505</v>
      </c>
      <c r="M591" s="10">
        <v>46387</v>
      </c>
      <c r="N591" s="27">
        <v>1080000</v>
      </c>
      <c r="O591" s="28">
        <v>648000</v>
      </c>
      <c r="P591" s="29">
        <f t="shared" si="20"/>
        <v>0.6</v>
      </c>
    </row>
    <row r="592" spans="1:16" ht="80.150000000000006" customHeight="1" x14ac:dyDescent="0.35">
      <c r="A592" s="7" t="s">
        <v>12</v>
      </c>
      <c r="B592" s="7">
        <v>4</v>
      </c>
      <c r="C592" s="7" t="s">
        <v>224</v>
      </c>
      <c r="D592" s="7">
        <v>166</v>
      </c>
      <c r="E592" s="8" t="s">
        <v>990</v>
      </c>
      <c r="F592" s="9" t="s">
        <v>821</v>
      </c>
      <c r="G592" s="9" t="s">
        <v>1088</v>
      </c>
      <c r="H592" s="20" t="s">
        <v>1277</v>
      </c>
      <c r="I592" s="9" t="s">
        <v>795</v>
      </c>
      <c r="J592" s="9" t="s">
        <v>704</v>
      </c>
      <c r="K592" s="12">
        <v>14118</v>
      </c>
      <c r="L592" s="10">
        <v>44197</v>
      </c>
      <c r="M592" s="10">
        <v>46539</v>
      </c>
      <c r="N592" s="27">
        <v>4406105</v>
      </c>
      <c r="O592" s="28">
        <v>2643663</v>
      </c>
      <c r="P592" s="29">
        <f t="shared" si="20"/>
        <v>0.6</v>
      </c>
    </row>
    <row r="593" spans="1:16" ht="80.150000000000006" customHeight="1" x14ac:dyDescent="0.35">
      <c r="A593" s="7" t="s">
        <v>12</v>
      </c>
      <c r="B593" s="7">
        <v>4</v>
      </c>
      <c r="C593" s="7" t="s">
        <v>224</v>
      </c>
      <c r="D593" s="7">
        <v>165</v>
      </c>
      <c r="E593" s="8" t="s">
        <v>854</v>
      </c>
      <c r="F593" s="9" t="s">
        <v>851</v>
      </c>
      <c r="G593" s="9" t="s">
        <v>852</v>
      </c>
      <c r="H593" s="20" t="s">
        <v>1525</v>
      </c>
      <c r="I593" s="9" t="s">
        <v>798</v>
      </c>
      <c r="J593" s="9" t="s">
        <v>856</v>
      </c>
      <c r="K593" s="12">
        <v>14739</v>
      </c>
      <c r="L593" s="10">
        <v>45236</v>
      </c>
      <c r="M593" s="10">
        <v>45746</v>
      </c>
      <c r="N593" s="27">
        <v>2726865.06</v>
      </c>
      <c r="O593" s="28">
        <v>350000</v>
      </c>
      <c r="P593" s="29">
        <f t="shared" si="20"/>
        <v>0.12835251921119997</v>
      </c>
    </row>
    <row r="594" spans="1:16" ht="80.150000000000006" customHeight="1" x14ac:dyDescent="0.35">
      <c r="A594" s="7" t="s">
        <v>12</v>
      </c>
      <c r="B594" s="7">
        <v>4</v>
      </c>
      <c r="C594" s="7" t="s">
        <v>224</v>
      </c>
      <c r="D594" s="7">
        <v>165</v>
      </c>
      <c r="E594" s="8" t="s">
        <v>855</v>
      </c>
      <c r="F594" s="9" t="s">
        <v>1252</v>
      </c>
      <c r="G594" s="9" t="s">
        <v>853</v>
      </c>
      <c r="H594" s="20" t="s">
        <v>1526</v>
      </c>
      <c r="I594" s="9" t="s">
        <v>795</v>
      </c>
      <c r="J594" s="9" t="s">
        <v>857</v>
      </c>
      <c r="K594" s="12">
        <v>61145</v>
      </c>
      <c r="L594" s="10">
        <v>45337</v>
      </c>
      <c r="M594" s="10">
        <v>46798</v>
      </c>
      <c r="N594" s="27">
        <v>416666.67</v>
      </c>
      <c r="O594" s="28">
        <v>208333</v>
      </c>
      <c r="P594" s="29">
        <f t="shared" si="20"/>
        <v>0.49999919600000647</v>
      </c>
    </row>
    <row r="595" spans="1:16" ht="80.150000000000006" customHeight="1" x14ac:dyDescent="0.35">
      <c r="A595" s="7" t="s">
        <v>12</v>
      </c>
      <c r="B595" s="7">
        <v>4</v>
      </c>
      <c r="C595" s="7" t="s">
        <v>224</v>
      </c>
      <c r="D595" s="7">
        <v>165</v>
      </c>
      <c r="E595" s="8" t="s">
        <v>1166</v>
      </c>
      <c r="F595" s="9" t="s">
        <v>1167</v>
      </c>
      <c r="G595" s="9" t="s">
        <v>1168</v>
      </c>
      <c r="H595" s="20" t="s">
        <v>1229</v>
      </c>
      <c r="I595" s="9" t="s">
        <v>799</v>
      </c>
      <c r="J595" s="9" t="s">
        <v>1169</v>
      </c>
      <c r="K595" s="12">
        <v>76259</v>
      </c>
      <c r="L595" s="10">
        <v>45352</v>
      </c>
      <c r="M595" s="10">
        <v>45657</v>
      </c>
      <c r="N595" s="27">
        <v>440221.4</v>
      </c>
      <c r="O595" s="28">
        <v>161138.18</v>
      </c>
      <c r="P595" s="29">
        <v>0.36603894736292214</v>
      </c>
    </row>
    <row r="596" spans="1:16" ht="80.150000000000006" customHeight="1" x14ac:dyDescent="0.35">
      <c r="A596" s="7" t="s">
        <v>12</v>
      </c>
      <c r="B596" s="7">
        <v>4</v>
      </c>
      <c r="C596" s="7" t="s">
        <v>224</v>
      </c>
      <c r="D596" s="7">
        <v>165</v>
      </c>
      <c r="E596" s="8" t="s">
        <v>2252</v>
      </c>
      <c r="F596" s="9" t="s">
        <v>2253</v>
      </c>
      <c r="G596" s="9" t="s">
        <v>2254</v>
      </c>
      <c r="H596" s="20" t="s">
        <v>2255</v>
      </c>
      <c r="I596" s="9" t="s">
        <v>799</v>
      </c>
      <c r="J596" s="9" t="s">
        <v>2256</v>
      </c>
      <c r="K596" s="12">
        <v>50427</v>
      </c>
      <c r="L596" s="10">
        <v>45106</v>
      </c>
      <c r="M596" s="10">
        <v>47118</v>
      </c>
      <c r="N596" s="27">
        <v>10466000</v>
      </c>
      <c r="O596" s="28">
        <v>6279600</v>
      </c>
      <c r="P596" s="29">
        <v>0.6</v>
      </c>
    </row>
    <row r="597" spans="1:16" ht="80.150000000000006" customHeight="1" x14ac:dyDescent="0.35">
      <c r="A597" s="7" t="s">
        <v>12</v>
      </c>
      <c r="B597" s="7">
        <v>4</v>
      </c>
      <c r="C597" s="7" t="s">
        <v>224</v>
      </c>
      <c r="D597" s="7">
        <v>165</v>
      </c>
      <c r="E597" s="8" t="s">
        <v>2248</v>
      </c>
      <c r="F597" s="9" t="s">
        <v>2249</v>
      </c>
      <c r="G597" s="9" t="s">
        <v>2250</v>
      </c>
      <c r="H597" s="20" t="s">
        <v>2251</v>
      </c>
      <c r="I597" s="9" t="s">
        <v>800</v>
      </c>
      <c r="J597" s="9" t="s">
        <v>703</v>
      </c>
      <c r="K597" s="12" t="s">
        <v>492</v>
      </c>
      <c r="L597" s="10">
        <v>44562</v>
      </c>
      <c r="M597" s="10">
        <v>45657</v>
      </c>
      <c r="N597" s="27">
        <v>295695.37</v>
      </c>
      <c r="O597" s="28">
        <v>162632.45000000001</v>
      </c>
      <c r="P597" s="29">
        <v>0.54999998816349416</v>
      </c>
    </row>
    <row r="598" spans="1:16" ht="80.150000000000006" customHeight="1" x14ac:dyDescent="0.35">
      <c r="A598" s="7" t="s">
        <v>12</v>
      </c>
      <c r="B598" s="7">
        <v>4</v>
      </c>
      <c r="C598" s="7" t="s">
        <v>224</v>
      </c>
      <c r="D598" s="7">
        <v>165</v>
      </c>
      <c r="E598" s="8" t="s">
        <v>2751</v>
      </c>
      <c r="F598" s="9" t="s">
        <v>2753</v>
      </c>
      <c r="G598" s="9" t="s">
        <v>2754</v>
      </c>
      <c r="H598" s="20" t="s">
        <v>2755</v>
      </c>
      <c r="I598" s="9" t="s">
        <v>2805</v>
      </c>
      <c r="J598" s="9" t="s">
        <v>706</v>
      </c>
      <c r="K598" s="12">
        <v>14047</v>
      </c>
      <c r="L598" s="10">
        <v>46155</v>
      </c>
      <c r="M598" s="10">
        <v>46367</v>
      </c>
      <c r="N598" s="27">
        <v>707860</v>
      </c>
      <c r="O598" s="28">
        <v>424716</v>
      </c>
      <c r="P598" s="29">
        <v>0.6</v>
      </c>
    </row>
    <row r="599" spans="1:16" ht="80.150000000000006" customHeight="1" x14ac:dyDescent="0.35">
      <c r="A599" s="7" t="s">
        <v>12</v>
      </c>
      <c r="B599" s="7">
        <v>4</v>
      </c>
      <c r="C599" s="7" t="s">
        <v>224</v>
      </c>
      <c r="D599" s="7">
        <v>166</v>
      </c>
      <c r="E599" s="8" t="s">
        <v>2752</v>
      </c>
      <c r="F599" s="9" t="s">
        <v>2756</v>
      </c>
      <c r="G599" s="9" t="s">
        <v>2757</v>
      </c>
      <c r="H599" s="20" t="s">
        <v>2758</v>
      </c>
      <c r="I599" s="9" t="s">
        <v>799</v>
      </c>
      <c r="J599" s="9" t="s">
        <v>2759</v>
      </c>
      <c r="K599" s="12">
        <v>38446</v>
      </c>
      <c r="L599" s="10">
        <v>45626</v>
      </c>
      <c r="M599" s="10">
        <v>47018</v>
      </c>
      <c r="N599" s="27">
        <v>2042500</v>
      </c>
      <c r="O599" s="28">
        <v>1225500</v>
      </c>
      <c r="P599" s="29">
        <v>0.6</v>
      </c>
    </row>
    <row r="600" spans="1:16" ht="80.150000000000006" customHeight="1" x14ac:dyDescent="0.35">
      <c r="A600" s="7" t="s">
        <v>439</v>
      </c>
      <c r="B600" s="7">
        <v>6</v>
      </c>
      <c r="C600" s="7" t="s">
        <v>224</v>
      </c>
      <c r="D600" s="7">
        <v>149</v>
      </c>
      <c r="E600" s="8" t="s">
        <v>1353</v>
      </c>
      <c r="F600" s="9" t="s">
        <v>1354</v>
      </c>
      <c r="G600" s="9" t="s">
        <v>1355</v>
      </c>
      <c r="H600" s="20" t="s">
        <v>1356</v>
      </c>
      <c r="I600" s="9" t="s">
        <v>799</v>
      </c>
      <c r="J600" s="9" t="s">
        <v>1357</v>
      </c>
      <c r="K600" s="12">
        <v>27049</v>
      </c>
      <c r="L600" s="10">
        <v>45505</v>
      </c>
      <c r="M600" s="10">
        <v>46599</v>
      </c>
      <c r="N600" s="27">
        <v>766507</v>
      </c>
      <c r="O600" s="28">
        <v>360000</v>
      </c>
      <c r="P600" s="29">
        <v>0.4696630298222978</v>
      </c>
    </row>
    <row r="601" spans="1:16" ht="80.150000000000006" customHeight="1" x14ac:dyDescent="0.35">
      <c r="A601" s="7" t="s">
        <v>439</v>
      </c>
      <c r="B601" s="7">
        <v>6</v>
      </c>
      <c r="C601" s="7" t="s">
        <v>224</v>
      </c>
      <c r="D601" s="7">
        <v>149</v>
      </c>
      <c r="E601" s="8" t="s">
        <v>1201</v>
      </c>
      <c r="F601" s="9" t="s">
        <v>1202</v>
      </c>
      <c r="G601" s="9" t="s">
        <v>1203</v>
      </c>
      <c r="H601" s="20" t="s">
        <v>1238</v>
      </c>
      <c r="I601" s="9" t="s">
        <v>799</v>
      </c>
      <c r="J601" s="9" t="s">
        <v>708</v>
      </c>
      <c r="K601" s="12">
        <v>76351</v>
      </c>
      <c r="L601" s="10">
        <v>45505</v>
      </c>
      <c r="M601" s="10">
        <v>46600</v>
      </c>
      <c r="N601" s="27">
        <v>1134793.6499999999</v>
      </c>
      <c r="O601" s="28">
        <v>660000</v>
      </c>
      <c r="P601" s="29">
        <v>0.58160353646674001</v>
      </c>
    </row>
    <row r="602" spans="1:16" ht="80.150000000000006" customHeight="1" x14ac:dyDescent="0.35">
      <c r="A602" s="7" t="s">
        <v>439</v>
      </c>
      <c r="B602" s="7">
        <v>6</v>
      </c>
      <c r="C602" s="7" t="s">
        <v>224</v>
      </c>
      <c r="D602" s="7">
        <v>136</v>
      </c>
      <c r="E602" s="8" t="s">
        <v>1966</v>
      </c>
      <c r="F602" s="9" t="s">
        <v>1980</v>
      </c>
      <c r="G602" s="9" t="s">
        <v>1967</v>
      </c>
      <c r="H602" s="20" t="s">
        <v>1968</v>
      </c>
      <c r="I602" s="9" t="s">
        <v>799</v>
      </c>
      <c r="J602" s="9" t="s">
        <v>1969</v>
      </c>
      <c r="K602" s="12">
        <v>50615</v>
      </c>
      <c r="L602" s="10">
        <v>45505</v>
      </c>
      <c r="M602" s="10">
        <v>46599</v>
      </c>
      <c r="N602" s="27">
        <v>731657.32</v>
      </c>
      <c r="O602" s="28">
        <v>340023.32</v>
      </c>
      <c r="P602" s="29">
        <v>0.46473029204436855</v>
      </c>
    </row>
    <row r="603" spans="1:16" ht="80.150000000000006" customHeight="1" x14ac:dyDescent="0.35">
      <c r="A603" s="7" t="s">
        <v>439</v>
      </c>
      <c r="B603" s="7">
        <v>6</v>
      </c>
      <c r="C603" s="7" t="s">
        <v>224</v>
      </c>
      <c r="D603" s="7" t="s">
        <v>1879</v>
      </c>
      <c r="E603" s="8" t="s">
        <v>1880</v>
      </c>
      <c r="F603" s="9" t="s">
        <v>1881</v>
      </c>
      <c r="G603" s="9" t="s">
        <v>1882</v>
      </c>
      <c r="H603" s="20" t="s">
        <v>1883</v>
      </c>
      <c r="I603" s="9" t="s">
        <v>799</v>
      </c>
      <c r="J603" s="9" t="s">
        <v>700</v>
      </c>
      <c r="K603" s="12">
        <v>76540</v>
      </c>
      <c r="L603" s="10">
        <v>45505</v>
      </c>
      <c r="M603" s="10">
        <v>46568</v>
      </c>
      <c r="N603" s="27">
        <v>1540792.4</v>
      </c>
      <c r="O603" s="28">
        <v>720000</v>
      </c>
      <c r="P603" s="29">
        <v>0.46729202454529245</v>
      </c>
    </row>
    <row r="604" spans="1:16" ht="80.150000000000006" customHeight="1" x14ac:dyDescent="0.35">
      <c r="A604" s="7" t="s">
        <v>439</v>
      </c>
      <c r="B604" s="7">
        <v>6</v>
      </c>
      <c r="C604" s="7" t="s">
        <v>224</v>
      </c>
      <c r="D604" s="7" t="s">
        <v>1879</v>
      </c>
      <c r="E604" s="8" t="s">
        <v>1884</v>
      </c>
      <c r="F604" s="9" t="s">
        <v>1881</v>
      </c>
      <c r="G604" s="9" t="s">
        <v>1885</v>
      </c>
      <c r="H604" s="20" t="s">
        <v>1886</v>
      </c>
      <c r="I604" s="9" t="s">
        <v>799</v>
      </c>
      <c r="J604" s="9" t="s">
        <v>746</v>
      </c>
      <c r="K604" s="12">
        <v>27229</v>
      </c>
      <c r="L604" s="10">
        <v>45505</v>
      </c>
      <c r="M604" s="10">
        <v>46599</v>
      </c>
      <c r="N604" s="27">
        <v>1123266.2</v>
      </c>
      <c r="O604" s="28">
        <v>360000</v>
      </c>
      <c r="P604" s="29">
        <v>0.32049393100228601</v>
      </c>
    </row>
    <row r="605" spans="1:16" ht="80.150000000000006" customHeight="1" x14ac:dyDescent="0.35">
      <c r="A605" s="7" t="s">
        <v>439</v>
      </c>
      <c r="B605" s="7">
        <v>6</v>
      </c>
      <c r="C605" s="7" t="s">
        <v>224</v>
      </c>
      <c r="D605" s="7">
        <v>149</v>
      </c>
      <c r="E605" s="8" t="s">
        <v>1887</v>
      </c>
      <c r="F605" s="9" t="s">
        <v>1888</v>
      </c>
      <c r="G605" s="9" t="s">
        <v>1889</v>
      </c>
      <c r="H605" s="20" t="s">
        <v>1890</v>
      </c>
      <c r="I605" s="9" t="s">
        <v>799</v>
      </c>
      <c r="J605" s="9" t="s">
        <v>704</v>
      </c>
      <c r="K605" s="12">
        <v>14118</v>
      </c>
      <c r="L605" s="10">
        <v>45505</v>
      </c>
      <c r="M605" s="10">
        <v>46600</v>
      </c>
      <c r="N605" s="27">
        <v>818395.05</v>
      </c>
      <c r="O605" s="28">
        <v>295261.05</v>
      </c>
      <c r="P605" s="29">
        <v>0.36078059123158185</v>
      </c>
    </row>
    <row r="606" spans="1:16" ht="80.150000000000006" customHeight="1" x14ac:dyDescent="0.35">
      <c r="A606" s="7" t="s">
        <v>439</v>
      </c>
      <c r="B606" s="7">
        <v>6</v>
      </c>
      <c r="C606" s="7" t="s">
        <v>224</v>
      </c>
      <c r="D606" s="7" t="s">
        <v>1879</v>
      </c>
      <c r="E606" s="8" t="s">
        <v>2266</v>
      </c>
      <c r="F606" s="9" t="s">
        <v>2267</v>
      </c>
      <c r="G606" s="9" t="s">
        <v>2268</v>
      </c>
      <c r="H606" s="20" t="s">
        <v>2269</v>
      </c>
      <c r="I606" s="9" t="s">
        <v>799</v>
      </c>
      <c r="J606" s="9" t="s">
        <v>717</v>
      </c>
      <c r="K606" s="12">
        <v>61006</v>
      </c>
      <c r="L606" s="10">
        <v>45870</v>
      </c>
      <c r="M606" s="10">
        <v>46599</v>
      </c>
      <c r="N606" s="27">
        <v>680498.04</v>
      </c>
      <c r="O606" s="28">
        <v>240000</v>
      </c>
      <c r="P606" s="29">
        <v>0.3526828673893021</v>
      </c>
    </row>
    <row r="607" spans="1:16" ht="80.150000000000006" customHeight="1" x14ac:dyDescent="0.35">
      <c r="A607" s="7" t="s">
        <v>439</v>
      </c>
      <c r="B607" s="7">
        <v>6</v>
      </c>
      <c r="C607" s="7" t="s">
        <v>884</v>
      </c>
      <c r="D607" s="7">
        <v>151</v>
      </c>
      <c r="E607" s="8" t="s">
        <v>887</v>
      </c>
      <c r="F607" s="9" t="s">
        <v>821</v>
      </c>
      <c r="G607" s="9" t="s">
        <v>888</v>
      </c>
      <c r="H607" s="20" t="s">
        <v>1310</v>
      </c>
      <c r="I607" s="9" t="s">
        <v>795</v>
      </c>
      <c r="J607" s="9" t="s">
        <v>704</v>
      </c>
      <c r="K607" s="12">
        <v>14118</v>
      </c>
      <c r="L607" s="10">
        <v>44927</v>
      </c>
      <c r="M607" s="10">
        <v>46022</v>
      </c>
      <c r="N607" s="27">
        <v>50000000</v>
      </c>
      <c r="O607" s="28">
        <v>25000000</v>
      </c>
      <c r="P607" s="29">
        <f>O607/N607</f>
        <v>0.5</v>
      </c>
    </row>
    <row r="608" spans="1:16" ht="80.150000000000006" customHeight="1" x14ac:dyDescent="0.35">
      <c r="A608" s="7" t="s">
        <v>439</v>
      </c>
      <c r="B608" s="7">
        <v>6</v>
      </c>
      <c r="C608" s="7" t="s">
        <v>884</v>
      </c>
      <c r="D608" s="7">
        <v>151</v>
      </c>
      <c r="E608" s="8" t="s">
        <v>1080</v>
      </c>
      <c r="F608" s="9" t="s">
        <v>1081</v>
      </c>
      <c r="G608" s="9" t="s">
        <v>1082</v>
      </c>
      <c r="H608" s="20" t="s">
        <v>1307</v>
      </c>
      <c r="I608" s="9" t="s">
        <v>799</v>
      </c>
      <c r="J608" s="9" t="s">
        <v>956</v>
      </c>
      <c r="K608" s="12">
        <v>50218</v>
      </c>
      <c r="L608" s="10">
        <v>45474</v>
      </c>
      <c r="M608" s="10">
        <v>46022</v>
      </c>
      <c r="N608" s="27">
        <v>80575.58</v>
      </c>
      <c r="O608" s="28">
        <v>48345.35</v>
      </c>
      <c r="P608" s="29">
        <f>O608/N608</f>
        <v>0.60000002482141612</v>
      </c>
    </row>
    <row r="609" spans="1:16" ht="80.150000000000006" customHeight="1" x14ac:dyDescent="0.35">
      <c r="A609" s="7" t="s">
        <v>439</v>
      </c>
      <c r="B609" s="7">
        <v>6</v>
      </c>
      <c r="C609" s="7" t="s">
        <v>884</v>
      </c>
      <c r="D609" s="7">
        <v>139</v>
      </c>
      <c r="E609" s="8" t="s">
        <v>2477</v>
      </c>
      <c r="F609" s="9" t="s">
        <v>2478</v>
      </c>
      <c r="G609" s="9" t="s">
        <v>2479</v>
      </c>
      <c r="H609" s="20" t="s">
        <v>2480</v>
      </c>
      <c r="I609" s="9" t="s">
        <v>799</v>
      </c>
      <c r="J609" s="9" t="s">
        <v>2481</v>
      </c>
      <c r="K609" s="12">
        <v>50502</v>
      </c>
      <c r="L609" s="10">
        <v>46023</v>
      </c>
      <c r="M609" s="10">
        <v>46387</v>
      </c>
      <c r="N609" s="27">
        <v>107714.75</v>
      </c>
      <c r="O609" s="28">
        <v>64628.85</v>
      </c>
      <c r="P609" s="29">
        <v>0.6</v>
      </c>
    </row>
    <row r="610" spans="1:16" ht="80.150000000000006" customHeight="1" x14ac:dyDescent="0.35">
      <c r="A610" s="7" t="s">
        <v>439</v>
      </c>
      <c r="B610" s="7">
        <v>6</v>
      </c>
      <c r="C610" s="7" t="s">
        <v>883</v>
      </c>
      <c r="D610" s="7">
        <v>151</v>
      </c>
      <c r="E610" s="8" t="s">
        <v>2767</v>
      </c>
      <c r="F610" s="9" t="s">
        <v>2769</v>
      </c>
      <c r="G610" s="9" t="s">
        <v>2770</v>
      </c>
      <c r="H610" s="20" t="s">
        <v>2771</v>
      </c>
      <c r="I610" s="9" t="s">
        <v>799</v>
      </c>
      <c r="J610" s="9" t="s">
        <v>2060</v>
      </c>
      <c r="K610" s="12">
        <v>14383</v>
      </c>
      <c r="L610" s="10">
        <v>46023</v>
      </c>
      <c r="M610" s="10">
        <v>47299</v>
      </c>
      <c r="N610" s="27">
        <v>260771.23</v>
      </c>
      <c r="O610" s="28">
        <v>156462.74</v>
      </c>
      <c r="P610" s="29">
        <v>0.60000000766955763</v>
      </c>
    </row>
    <row r="611" spans="1:16" ht="80.150000000000006" customHeight="1" x14ac:dyDescent="0.35">
      <c r="A611" s="7" t="s">
        <v>439</v>
      </c>
      <c r="B611" s="7">
        <v>6</v>
      </c>
      <c r="C611" s="7" t="s">
        <v>883</v>
      </c>
      <c r="D611" s="7">
        <v>151</v>
      </c>
      <c r="E611" s="8" t="s">
        <v>2768</v>
      </c>
      <c r="F611" s="9" t="s">
        <v>2056</v>
      </c>
      <c r="G611" s="9" t="s">
        <v>2772</v>
      </c>
      <c r="H611" s="20" t="s">
        <v>2773</v>
      </c>
      <c r="I611" s="9" t="s">
        <v>799</v>
      </c>
      <c r="J611" s="9" t="s">
        <v>714</v>
      </c>
      <c r="K611" s="12">
        <v>61169</v>
      </c>
      <c r="L611" s="10">
        <v>46023</v>
      </c>
      <c r="M611" s="10">
        <v>46387</v>
      </c>
      <c r="N611" s="27">
        <v>58420.6</v>
      </c>
      <c r="O611" s="28">
        <v>35052.36</v>
      </c>
      <c r="P611" s="29">
        <v>0.6</v>
      </c>
    </row>
    <row r="612" spans="1:16" ht="80.150000000000006" customHeight="1" x14ac:dyDescent="0.35">
      <c r="A612" s="7" t="s">
        <v>439</v>
      </c>
      <c r="B612" s="7">
        <v>6</v>
      </c>
      <c r="C612" s="7" t="s">
        <v>884</v>
      </c>
      <c r="D612" s="7">
        <v>139</v>
      </c>
      <c r="E612" s="8" t="s">
        <v>2774</v>
      </c>
      <c r="F612" s="9" t="s">
        <v>2778</v>
      </c>
      <c r="G612" s="9" t="s">
        <v>2779</v>
      </c>
      <c r="H612" s="20" t="s">
        <v>2780</v>
      </c>
      <c r="I612" s="9" t="s">
        <v>799</v>
      </c>
      <c r="J612" s="9" t="s">
        <v>700</v>
      </c>
      <c r="K612" s="12">
        <v>76540</v>
      </c>
      <c r="L612" s="10">
        <v>46023</v>
      </c>
      <c r="M612" s="10">
        <v>46387</v>
      </c>
      <c r="N612" s="27">
        <v>392264.6</v>
      </c>
      <c r="O612" s="28">
        <v>235358.76</v>
      </c>
      <c r="P612" s="29">
        <v>0.60000000000000009</v>
      </c>
    </row>
    <row r="613" spans="1:16" ht="80.150000000000006" customHeight="1" x14ac:dyDescent="0.35">
      <c r="A613" s="7" t="s">
        <v>439</v>
      </c>
      <c r="B613" s="7">
        <v>6</v>
      </c>
      <c r="C613" s="7" t="s">
        <v>884</v>
      </c>
      <c r="D613" s="7">
        <v>151</v>
      </c>
      <c r="E613" s="8" t="s">
        <v>2775</v>
      </c>
      <c r="F613" s="9" t="s">
        <v>1081</v>
      </c>
      <c r="G613" s="9" t="s">
        <v>2781</v>
      </c>
      <c r="H613" s="20" t="s">
        <v>2782</v>
      </c>
      <c r="I613" s="9" t="s">
        <v>799</v>
      </c>
      <c r="J613" s="9" t="s">
        <v>956</v>
      </c>
      <c r="K613" s="12">
        <v>50218</v>
      </c>
      <c r="L613" s="10">
        <v>46023</v>
      </c>
      <c r="M613" s="10">
        <v>46387</v>
      </c>
      <c r="N613" s="27">
        <v>48537.29</v>
      </c>
      <c r="O613" s="28">
        <v>29122.38</v>
      </c>
      <c r="P613" s="29">
        <v>0.60000012361629584</v>
      </c>
    </row>
    <row r="614" spans="1:16" ht="80.150000000000006" customHeight="1" x14ac:dyDescent="0.35">
      <c r="A614" s="7" t="s">
        <v>439</v>
      </c>
      <c r="B614" s="7">
        <v>6</v>
      </c>
      <c r="C614" s="7" t="s">
        <v>884</v>
      </c>
      <c r="D614" s="7">
        <v>151</v>
      </c>
      <c r="E614" s="8" t="s">
        <v>2776</v>
      </c>
      <c r="F614" s="9" t="s">
        <v>1021</v>
      </c>
      <c r="G614" s="9" t="s">
        <v>2783</v>
      </c>
      <c r="H614" s="20" t="s">
        <v>2784</v>
      </c>
      <c r="I614" s="9" t="s">
        <v>799</v>
      </c>
      <c r="J614" s="9" t="s">
        <v>752</v>
      </c>
      <c r="K614" s="12">
        <v>14366</v>
      </c>
      <c r="L614" s="10">
        <v>46023</v>
      </c>
      <c r="M614" s="10">
        <v>46387</v>
      </c>
      <c r="N614" s="27">
        <v>78886.5</v>
      </c>
      <c r="O614" s="28">
        <v>45152</v>
      </c>
      <c r="P614" s="29">
        <v>0.572366628003524</v>
      </c>
    </row>
    <row r="615" spans="1:16" ht="80.150000000000006" customHeight="1" x14ac:dyDescent="0.35">
      <c r="A615" s="7" t="s">
        <v>439</v>
      </c>
      <c r="B615" s="7">
        <v>6</v>
      </c>
      <c r="C615" s="7" t="s">
        <v>884</v>
      </c>
      <c r="D615" s="7">
        <v>151</v>
      </c>
      <c r="E615" s="8" t="s">
        <v>2777</v>
      </c>
      <c r="F615" s="9" t="s">
        <v>821</v>
      </c>
      <c r="G615" s="9" t="s">
        <v>2785</v>
      </c>
      <c r="H615" s="20" t="s">
        <v>2786</v>
      </c>
      <c r="I615" s="9" t="s">
        <v>795</v>
      </c>
      <c r="J615" s="9" t="s">
        <v>703</v>
      </c>
      <c r="K615" s="12" t="s">
        <v>492</v>
      </c>
      <c r="L615" s="10">
        <v>45658</v>
      </c>
      <c r="M615" s="10">
        <v>46508</v>
      </c>
      <c r="N615" s="27">
        <v>30000000</v>
      </c>
      <c r="O615" s="28">
        <v>18000000</v>
      </c>
      <c r="P615" s="29">
        <v>0.6</v>
      </c>
    </row>
    <row r="616" spans="1:16" ht="80.150000000000006" customHeight="1" x14ac:dyDescent="0.35">
      <c r="A616" s="7" t="s">
        <v>12</v>
      </c>
      <c r="B616" s="7">
        <v>5</v>
      </c>
      <c r="C616" s="7" t="s">
        <v>290</v>
      </c>
      <c r="D616" s="7" t="s">
        <v>1129</v>
      </c>
      <c r="E616" s="8" t="s">
        <v>1349</v>
      </c>
      <c r="F616" s="9" t="s">
        <v>680</v>
      </c>
      <c r="G616" s="9" t="s">
        <v>1350</v>
      </c>
      <c r="H616" s="20" t="s">
        <v>1351</v>
      </c>
      <c r="I616" s="9" t="s">
        <v>800</v>
      </c>
      <c r="J616" s="9" t="s">
        <v>700</v>
      </c>
      <c r="K616" s="12">
        <v>76540</v>
      </c>
      <c r="L616" s="10">
        <v>44682</v>
      </c>
      <c r="M616" s="10">
        <v>46387</v>
      </c>
      <c r="N616" s="27">
        <v>1856052.5</v>
      </c>
      <c r="O616" s="28">
        <v>1000000</v>
      </c>
      <c r="P616" s="29">
        <v>0.53877786323393329</v>
      </c>
    </row>
    <row r="617" spans="1:16" ht="80.150000000000006" customHeight="1" x14ac:dyDescent="0.35">
      <c r="A617" s="7" t="s">
        <v>12</v>
      </c>
      <c r="B617" s="7">
        <v>5</v>
      </c>
      <c r="C617" s="7" t="s">
        <v>290</v>
      </c>
      <c r="D617" s="7">
        <v>168</v>
      </c>
      <c r="E617" s="8" t="s">
        <v>1007</v>
      </c>
      <c r="F617" s="9" t="s">
        <v>892</v>
      </c>
      <c r="G617" s="9" t="s">
        <v>1008</v>
      </c>
      <c r="H617" s="20" t="s">
        <v>1644</v>
      </c>
      <c r="I617" s="9" t="s">
        <v>795</v>
      </c>
      <c r="J617" s="9" t="s">
        <v>708</v>
      </c>
      <c r="K617" s="12">
        <v>76351</v>
      </c>
      <c r="L617" s="10">
        <v>44562</v>
      </c>
      <c r="M617" s="10">
        <v>46022</v>
      </c>
      <c r="N617" s="27">
        <v>3738994.22</v>
      </c>
      <c r="O617" s="28">
        <v>1000000</v>
      </c>
      <c r="P617" s="29">
        <f>O617/N617</f>
        <v>0.26745160360263942</v>
      </c>
    </row>
    <row r="618" spans="1:16" ht="80.150000000000006" customHeight="1" x14ac:dyDescent="0.35">
      <c r="A618" s="7" t="s">
        <v>12</v>
      </c>
      <c r="B618" s="7">
        <v>5</v>
      </c>
      <c r="C618" s="7" t="s">
        <v>290</v>
      </c>
      <c r="D618" s="7" t="s">
        <v>1170</v>
      </c>
      <c r="E618" s="8" t="s">
        <v>1177</v>
      </c>
      <c r="F618" s="9" t="s">
        <v>23</v>
      </c>
      <c r="G618" s="9" t="s">
        <v>1178</v>
      </c>
      <c r="H618" s="20" t="s">
        <v>1232</v>
      </c>
      <c r="I618" s="9" t="s">
        <v>795</v>
      </c>
      <c r="J618" s="9" t="s">
        <v>700</v>
      </c>
      <c r="K618" s="12">
        <v>76540</v>
      </c>
      <c r="L618" s="10">
        <v>44714</v>
      </c>
      <c r="M618" s="10">
        <v>46934</v>
      </c>
      <c r="N618" s="27">
        <v>6436518.3300000001</v>
      </c>
      <c r="O618" s="28">
        <v>1500000</v>
      </c>
      <c r="P618" s="29">
        <v>0.23304524637312732</v>
      </c>
    </row>
    <row r="619" spans="1:16" ht="80.150000000000006" customHeight="1" x14ac:dyDescent="0.35">
      <c r="A619" s="7" t="s">
        <v>12</v>
      </c>
      <c r="B619" s="7">
        <v>5</v>
      </c>
      <c r="C619" s="7" t="s">
        <v>290</v>
      </c>
      <c r="D619" s="7">
        <v>168</v>
      </c>
      <c r="E619" s="8" t="s">
        <v>477</v>
      </c>
      <c r="F619" s="9" t="s">
        <v>478</v>
      </c>
      <c r="G619" s="9" t="s">
        <v>479</v>
      </c>
      <c r="H619" s="20" t="s">
        <v>479</v>
      </c>
      <c r="I619" s="9" t="s">
        <v>795</v>
      </c>
      <c r="J619" s="9" t="s">
        <v>1266</v>
      </c>
      <c r="K619" s="12" t="s">
        <v>492</v>
      </c>
      <c r="L619" s="10">
        <v>44510</v>
      </c>
      <c r="M619" s="10">
        <v>45930</v>
      </c>
      <c r="N619" s="27">
        <v>595885.93000000005</v>
      </c>
      <c r="O619" s="28">
        <v>287421.21999999997</v>
      </c>
      <c r="P619" s="29">
        <f>O619/N619</f>
        <v>0.48234268595668967</v>
      </c>
    </row>
    <row r="620" spans="1:16" ht="80.150000000000006" customHeight="1" x14ac:dyDescent="0.35">
      <c r="A620" s="7" t="s">
        <v>12</v>
      </c>
      <c r="B620" s="7">
        <v>5</v>
      </c>
      <c r="C620" s="7" t="s">
        <v>290</v>
      </c>
      <c r="D620" s="7">
        <v>168</v>
      </c>
      <c r="E620" s="8" t="s">
        <v>679</v>
      </c>
      <c r="F620" s="9" t="s">
        <v>680</v>
      </c>
      <c r="G620" s="9" t="s">
        <v>681</v>
      </c>
      <c r="H620" s="20" t="s">
        <v>1313</v>
      </c>
      <c r="I620" s="9" t="s">
        <v>801</v>
      </c>
      <c r="J620" s="9" t="s">
        <v>700</v>
      </c>
      <c r="K620" s="12">
        <v>76540</v>
      </c>
      <c r="L620" s="10">
        <v>44896</v>
      </c>
      <c r="M620" s="10">
        <v>46022</v>
      </c>
      <c r="N620" s="27">
        <v>11147782</v>
      </c>
      <c r="O620" s="28">
        <v>1000000</v>
      </c>
      <c r="P620" s="29">
        <f>O620/N620</f>
        <v>8.9703942900928632E-2</v>
      </c>
    </row>
    <row r="621" spans="1:16" ht="80.150000000000006" customHeight="1" x14ac:dyDescent="0.35">
      <c r="A621" s="7" t="s">
        <v>12</v>
      </c>
      <c r="B621" s="7">
        <v>5</v>
      </c>
      <c r="C621" s="7" t="s">
        <v>290</v>
      </c>
      <c r="D621" s="7" t="s">
        <v>1170</v>
      </c>
      <c r="E621" s="8" t="s">
        <v>1171</v>
      </c>
      <c r="F621" s="9" t="s">
        <v>1172</v>
      </c>
      <c r="G621" s="9" t="s">
        <v>1173</v>
      </c>
      <c r="H621" s="20" t="s">
        <v>1230</v>
      </c>
      <c r="I621" s="9" t="s">
        <v>800</v>
      </c>
      <c r="J621" s="9" t="s">
        <v>1185</v>
      </c>
      <c r="K621" s="12">
        <v>76401</v>
      </c>
      <c r="L621" s="10">
        <v>44197</v>
      </c>
      <c r="M621" s="10">
        <v>45473</v>
      </c>
      <c r="N621" s="27">
        <v>1420980.66</v>
      </c>
      <c r="O621" s="28">
        <v>360143.01</v>
      </c>
      <c r="P621" s="29">
        <v>0.25999999887401704</v>
      </c>
    </row>
    <row r="622" spans="1:16" ht="80.150000000000006" customHeight="1" x14ac:dyDescent="0.35">
      <c r="A622" s="7" t="s">
        <v>12</v>
      </c>
      <c r="B622" s="7">
        <v>5</v>
      </c>
      <c r="C622" s="7" t="s">
        <v>290</v>
      </c>
      <c r="D622" s="7">
        <v>168</v>
      </c>
      <c r="E622" s="8" t="s">
        <v>430</v>
      </c>
      <c r="F622" s="9" t="s">
        <v>431</v>
      </c>
      <c r="G622" s="9" t="s">
        <v>432</v>
      </c>
      <c r="H622" s="20" t="s">
        <v>1315</v>
      </c>
      <c r="I622" s="9" t="s">
        <v>795</v>
      </c>
      <c r="J622" s="9" t="s">
        <v>955</v>
      </c>
      <c r="K622" s="12">
        <v>76447</v>
      </c>
      <c r="L622" s="10">
        <v>44197</v>
      </c>
      <c r="M622" s="10">
        <v>45657</v>
      </c>
      <c r="N622" s="27">
        <v>2378705.17</v>
      </c>
      <c r="O622" s="28">
        <v>1000000</v>
      </c>
      <c r="P622" s="29">
        <f t="shared" ref="P622:P628" si="21">O622/N622</f>
        <v>0.42039678250667778</v>
      </c>
    </row>
    <row r="623" spans="1:16" ht="80.150000000000006" customHeight="1" x14ac:dyDescent="0.35">
      <c r="A623" s="7" t="s">
        <v>12</v>
      </c>
      <c r="B623" s="7">
        <v>5</v>
      </c>
      <c r="C623" s="7" t="s">
        <v>290</v>
      </c>
      <c r="D623" s="7">
        <v>73</v>
      </c>
      <c r="E623" s="8" t="s">
        <v>1005</v>
      </c>
      <c r="F623" s="9" t="s">
        <v>892</v>
      </c>
      <c r="G623" s="9" t="s">
        <v>1006</v>
      </c>
      <c r="H623" s="20" t="s">
        <v>1316</v>
      </c>
      <c r="I623" s="9" t="s">
        <v>795</v>
      </c>
      <c r="J623" s="9" t="s">
        <v>708</v>
      </c>
      <c r="K623" s="12">
        <v>76351</v>
      </c>
      <c r="L623" s="10">
        <v>45290</v>
      </c>
      <c r="M623" s="10">
        <v>46752</v>
      </c>
      <c r="N623" s="27">
        <v>5262874</v>
      </c>
      <c r="O623" s="28">
        <v>1500000</v>
      </c>
      <c r="P623" s="29">
        <f t="shared" si="21"/>
        <v>0.28501537372925895</v>
      </c>
    </row>
    <row r="624" spans="1:16" ht="80.150000000000006" customHeight="1" x14ac:dyDescent="0.35">
      <c r="A624" s="7" t="s">
        <v>12</v>
      </c>
      <c r="B624" s="7">
        <v>5</v>
      </c>
      <c r="C624" s="7" t="s">
        <v>290</v>
      </c>
      <c r="D624" s="7">
        <v>73</v>
      </c>
      <c r="E624" s="8" t="s">
        <v>673</v>
      </c>
      <c r="F624" s="9" t="s">
        <v>674</v>
      </c>
      <c r="G624" s="9" t="s">
        <v>675</v>
      </c>
      <c r="H624" s="20" t="s">
        <v>1317</v>
      </c>
      <c r="I624" s="9" t="s">
        <v>795</v>
      </c>
      <c r="J624" s="9" t="s">
        <v>708</v>
      </c>
      <c r="K624" s="12">
        <v>76351</v>
      </c>
      <c r="L624" s="10">
        <v>44595</v>
      </c>
      <c r="M624" s="10">
        <v>47118</v>
      </c>
      <c r="N624" s="27">
        <v>2197857.4300000002</v>
      </c>
      <c r="O624" s="28">
        <v>746072.22</v>
      </c>
      <c r="P624" s="29">
        <f t="shared" si="21"/>
        <v>0.33945432939205705</v>
      </c>
    </row>
    <row r="625" spans="1:16" ht="80.150000000000006" customHeight="1" x14ac:dyDescent="0.35">
      <c r="A625" s="7" t="s">
        <v>12</v>
      </c>
      <c r="B625" s="7">
        <v>5</v>
      </c>
      <c r="C625" s="7" t="s">
        <v>290</v>
      </c>
      <c r="D625" s="7">
        <v>73</v>
      </c>
      <c r="E625" s="8" t="s">
        <v>671</v>
      </c>
      <c r="F625" s="9" t="s">
        <v>378</v>
      </c>
      <c r="G625" s="9" t="s">
        <v>672</v>
      </c>
      <c r="H625" s="20" t="s">
        <v>1318</v>
      </c>
      <c r="I625" s="9" t="s">
        <v>795</v>
      </c>
      <c r="J625" s="9" t="s">
        <v>714</v>
      </c>
      <c r="K625" s="12">
        <v>61169</v>
      </c>
      <c r="L625" s="10">
        <v>44846</v>
      </c>
      <c r="M625" s="10">
        <v>46752</v>
      </c>
      <c r="N625" s="27">
        <v>692266</v>
      </c>
      <c r="O625" s="28">
        <v>330000</v>
      </c>
      <c r="P625" s="29">
        <f t="shared" si="21"/>
        <v>0.47669537432143133</v>
      </c>
    </row>
    <row r="626" spans="1:16" ht="80.150000000000006" customHeight="1" x14ac:dyDescent="0.35">
      <c r="A626" s="7" t="s">
        <v>12</v>
      </c>
      <c r="B626" s="7">
        <v>5</v>
      </c>
      <c r="C626" s="7" t="s">
        <v>290</v>
      </c>
      <c r="D626" s="7">
        <v>168</v>
      </c>
      <c r="E626" s="8" t="s">
        <v>1009</v>
      </c>
      <c r="F626" s="9" t="s">
        <v>895</v>
      </c>
      <c r="G626" s="9" t="s">
        <v>1010</v>
      </c>
      <c r="H626" s="20" t="s">
        <v>1319</v>
      </c>
      <c r="I626" s="9" t="s">
        <v>795</v>
      </c>
      <c r="J626" s="9" t="s">
        <v>700</v>
      </c>
      <c r="K626" s="12">
        <v>76540</v>
      </c>
      <c r="L626" s="10">
        <v>45413</v>
      </c>
      <c r="M626" s="10">
        <v>46752</v>
      </c>
      <c r="N626" s="27">
        <v>7623422.3600000003</v>
      </c>
      <c r="O626" s="28">
        <v>1000000</v>
      </c>
      <c r="P626" s="29">
        <f t="shared" si="21"/>
        <v>0.13117468149829756</v>
      </c>
    </row>
    <row r="627" spans="1:16" ht="80.150000000000006" customHeight="1" x14ac:dyDescent="0.35">
      <c r="A627" s="7" t="s">
        <v>12</v>
      </c>
      <c r="B627" s="7">
        <v>5</v>
      </c>
      <c r="C627" s="7" t="s">
        <v>290</v>
      </c>
      <c r="D627" s="7">
        <v>168</v>
      </c>
      <c r="E627" s="8" t="s">
        <v>380</v>
      </c>
      <c r="F627" s="9" t="s">
        <v>381</v>
      </c>
      <c r="G627" s="9" t="s">
        <v>382</v>
      </c>
      <c r="H627" s="20" t="s">
        <v>1320</v>
      </c>
      <c r="I627" s="9" t="s">
        <v>795</v>
      </c>
      <c r="J627" s="9" t="s">
        <v>709</v>
      </c>
      <c r="K627" s="12">
        <v>76451</v>
      </c>
      <c r="L627" s="10">
        <v>44378</v>
      </c>
      <c r="M627" s="10">
        <v>45017</v>
      </c>
      <c r="N627" s="27">
        <v>337220</v>
      </c>
      <c r="O627" s="28">
        <v>125705.07</v>
      </c>
      <c r="P627" s="29">
        <f t="shared" si="21"/>
        <v>0.3727687266472926</v>
      </c>
    </row>
    <row r="628" spans="1:16" ht="80.150000000000006" customHeight="1" x14ac:dyDescent="0.35">
      <c r="A628" s="7" t="s">
        <v>12</v>
      </c>
      <c r="B628" s="7">
        <v>5</v>
      </c>
      <c r="C628" s="7" t="s">
        <v>290</v>
      </c>
      <c r="D628" s="7">
        <v>168</v>
      </c>
      <c r="E628" s="8" t="s">
        <v>471</v>
      </c>
      <c r="F628" s="9" t="s">
        <v>472</v>
      </c>
      <c r="G628" s="9" t="s">
        <v>473</v>
      </c>
      <c r="H628" s="20" t="s">
        <v>1321</v>
      </c>
      <c r="I628" s="9" t="s">
        <v>800</v>
      </c>
      <c r="J628" s="9" t="s">
        <v>791</v>
      </c>
      <c r="K628" s="12">
        <v>14463</v>
      </c>
      <c r="L628" s="10">
        <v>44197</v>
      </c>
      <c r="M628" s="10">
        <v>46934</v>
      </c>
      <c r="N628" s="27">
        <v>1084807.05</v>
      </c>
      <c r="O628" s="28">
        <v>624268.19999999995</v>
      </c>
      <c r="P628" s="29">
        <f t="shared" si="21"/>
        <v>0.57546473356713523</v>
      </c>
    </row>
    <row r="629" spans="1:16" ht="80.150000000000006" customHeight="1" x14ac:dyDescent="0.35">
      <c r="A629" s="7" t="s">
        <v>12</v>
      </c>
      <c r="B629" s="7">
        <v>5</v>
      </c>
      <c r="C629" s="7" t="s">
        <v>290</v>
      </c>
      <c r="D629" s="7">
        <v>168</v>
      </c>
      <c r="E629" s="8" t="s">
        <v>2048</v>
      </c>
      <c r="F629" s="9" t="s">
        <v>2049</v>
      </c>
      <c r="G629" s="9" t="s">
        <v>2050</v>
      </c>
      <c r="H629" s="20" t="s">
        <v>2051</v>
      </c>
      <c r="I629" s="9" t="s">
        <v>795</v>
      </c>
      <c r="J629" s="9" t="s">
        <v>2060</v>
      </c>
      <c r="K629" s="12">
        <v>14383</v>
      </c>
      <c r="L629" s="10">
        <v>44927</v>
      </c>
      <c r="M629" s="10">
        <v>46418</v>
      </c>
      <c r="N629" s="27">
        <v>161400</v>
      </c>
      <c r="O629" s="28">
        <v>96840</v>
      </c>
      <c r="P629" s="29">
        <v>0.6</v>
      </c>
    </row>
    <row r="630" spans="1:16" ht="80.150000000000006" customHeight="1" x14ac:dyDescent="0.35">
      <c r="A630" s="7" t="s">
        <v>12</v>
      </c>
      <c r="B630" s="7">
        <v>5</v>
      </c>
      <c r="C630" s="7" t="s">
        <v>290</v>
      </c>
      <c r="D630" s="7">
        <v>168</v>
      </c>
      <c r="E630" s="8" t="s">
        <v>676</v>
      </c>
      <c r="F630" s="9" t="s">
        <v>677</v>
      </c>
      <c r="G630" s="9" t="s">
        <v>678</v>
      </c>
      <c r="H630" s="20" t="s">
        <v>1323</v>
      </c>
      <c r="I630" s="9" t="s">
        <v>795</v>
      </c>
      <c r="J630" s="9" t="s">
        <v>720</v>
      </c>
      <c r="K630" s="12">
        <v>76231</v>
      </c>
      <c r="L630" s="10">
        <v>44197</v>
      </c>
      <c r="M630" s="10">
        <v>45838</v>
      </c>
      <c r="N630" s="27">
        <v>1613549.83</v>
      </c>
      <c r="O630" s="28">
        <v>638421</v>
      </c>
      <c r="P630" s="29">
        <f>O630/N630</f>
        <v>0.39566240107998396</v>
      </c>
    </row>
    <row r="631" spans="1:16" ht="80.150000000000006" customHeight="1" x14ac:dyDescent="0.35">
      <c r="A631" s="7" t="s">
        <v>12</v>
      </c>
      <c r="B631" s="7">
        <v>5</v>
      </c>
      <c r="C631" s="7" t="s">
        <v>290</v>
      </c>
      <c r="D631" s="7">
        <v>73</v>
      </c>
      <c r="E631" s="8" t="s">
        <v>2045</v>
      </c>
      <c r="F631" s="9" t="s">
        <v>894</v>
      </c>
      <c r="G631" s="9" t="s">
        <v>2046</v>
      </c>
      <c r="H631" s="20" t="s">
        <v>2047</v>
      </c>
      <c r="I631" s="9" t="s">
        <v>2600</v>
      </c>
      <c r="J631" s="9" t="s">
        <v>712</v>
      </c>
      <c r="K631" s="12">
        <v>14167</v>
      </c>
      <c r="L631" s="10">
        <v>44197</v>
      </c>
      <c r="M631" s="10">
        <v>47118</v>
      </c>
      <c r="N631" s="27">
        <v>1285009</v>
      </c>
      <c r="O631" s="28">
        <v>487164</v>
      </c>
      <c r="P631" s="29">
        <v>0.37911329803915772</v>
      </c>
    </row>
    <row r="632" spans="1:16" ht="80.150000000000006" customHeight="1" x14ac:dyDescent="0.35">
      <c r="A632" s="7" t="s">
        <v>12</v>
      </c>
      <c r="B632" s="7">
        <v>5</v>
      </c>
      <c r="C632" s="7" t="s">
        <v>290</v>
      </c>
      <c r="D632" s="7">
        <v>73</v>
      </c>
      <c r="E632" s="8" t="s">
        <v>1002</v>
      </c>
      <c r="F632" s="9" t="s">
        <v>1003</v>
      </c>
      <c r="G632" s="9" t="s">
        <v>1004</v>
      </c>
      <c r="H632" s="20" t="s">
        <v>1325</v>
      </c>
      <c r="I632" s="9" t="s">
        <v>801</v>
      </c>
      <c r="J632" s="9" t="s">
        <v>704</v>
      </c>
      <c r="K632" s="12">
        <v>14118</v>
      </c>
      <c r="L632" s="10">
        <v>44197</v>
      </c>
      <c r="M632" s="10">
        <v>47118</v>
      </c>
      <c r="N632" s="27">
        <v>7694922.3300000001</v>
      </c>
      <c r="O632" s="28">
        <v>1500000</v>
      </c>
      <c r="P632" s="29">
        <f>O632/N632</f>
        <v>0.19493374145597125</v>
      </c>
    </row>
    <row r="633" spans="1:16" ht="80.150000000000006" customHeight="1" x14ac:dyDescent="0.35">
      <c r="A633" s="7" t="s">
        <v>12</v>
      </c>
      <c r="B633" s="7">
        <v>5</v>
      </c>
      <c r="C633" s="7" t="s">
        <v>290</v>
      </c>
      <c r="D633" s="7">
        <v>168</v>
      </c>
      <c r="E633" s="8" t="s">
        <v>474</v>
      </c>
      <c r="F633" s="9" t="s">
        <v>475</v>
      </c>
      <c r="G633" s="9" t="s">
        <v>476</v>
      </c>
      <c r="H633" s="20" t="s">
        <v>1326</v>
      </c>
      <c r="I633" s="9" t="s">
        <v>795</v>
      </c>
      <c r="J633" s="9" t="s">
        <v>721</v>
      </c>
      <c r="K633" s="12">
        <v>76212</v>
      </c>
      <c r="L633" s="10">
        <v>44679</v>
      </c>
      <c r="M633" s="10">
        <v>45657</v>
      </c>
      <c r="N633" s="27">
        <v>851450</v>
      </c>
      <c r="O633" s="28">
        <v>239196.54</v>
      </c>
      <c r="P633" s="29">
        <f>O633/N633</f>
        <v>0.28092846320981857</v>
      </c>
    </row>
    <row r="634" spans="1:16" ht="80.150000000000006" customHeight="1" x14ac:dyDescent="0.35">
      <c r="A634" s="7" t="s">
        <v>12</v>
      </c>
      <c r="B634" s="7">
        <v>5</v>
      </c>
      <c r="C634" s="7" t="s">
        <v>290</v>
      </c>
      <c r="D634" s="7">
        <v>168</v>
      </c>
      <c r="E634" s="8" t="s">
        <v>864</v>
      </c>
      <c r="F634" s="9" t="s">
        <v>865</v>
      </c>
      <c r="G634" s="9" t="s">
        <v>868</v>
      </c>
      <c r="H634" s="20" t="s">
        <v>1327</v>
      </c>
      <c r="I634" s="9" t="s">
        <v>795</v>
      </c>
      <c r="J634" s="9" t="s">
        <v>871</v>
      </c>
      <c r="K634" s="12">
        <v>61214</v>
      </c>
      <c r="L634" s="10">
        <v>44197</v>
      </c>
      <c r="M634" s="10">
        <v>46934</v>
      </c>
      <c r="N634" s="27">
        <v>6351827.2699999996</v>
      </c>
      <c r="O634" s="28">
        <v>1000000</v>
      </c>
      <c r="P634" s="29">
        <f>O634/N634</f>
        <v>0.1574350116104464</v>
      </c>
    </row>
    <row r="635" spans="1:16" ht="80.150000000000006" customHeight="1" x14ac:dyDescent="0.35">
      <c r="A635" s="7" t="s">
        <v>12</v>
      </c>
      <c r="B635" s="7">
        <v>5</v>
      </c>
      <c r="C635" s="7" t="s">
        <v>290</v>
      </c>
      <c r="D635" s="7">
        <v>168</v>
      </c>
      <c r="E635" s="8" t="s">
        <v>1698</v>
      </c>
      <c r="F635" s="9" t="s">
        <v>1699</v>
      </c>
      <c r="G635" s="9" t="s">
        <v>1700</v>
      </c>
      <c r="H635" s="20" t="s">
        <v>1701</v>
      </c>
      <c r="I635" s="9" t="s">
        <v>795</v>
      </c>
      <c r="J635" s="9" t="s">
        <v>1702</v>
      </c>
      <c r="K635" s="12">
        <v>76164</v>
      </c>
      <c r="L635" s="10">
        <v>44562</v>
      </c>
      <c r="M635" s="10">
        <v>46203</v>
      </c>
      <c r="N635" s="27">
        <v>583287.15</v>
      </c>
      <c r="O635" s="28">
        <v>247615</v>
      </c>
      <c r="P635" s="29">
        <v>0.42451646671797927</v>
      </c>
    </row>
    <row r="636" spans="1:16" ht="80.150000000000006" customHeight="1" x14ac:dyDescent="0.35">
      <c r="A636" s="7" t="s">
        <v>12</v>
      </c>
      <c r="B636" s="7">
        <v>5</v>
      </c>
      <c r="C636" s="7" t="s">
        <v>290</v>
      </c>
      <c r="D636" s="7" t="s">
        <v>1170</v>
      </c>
      <c r="E636" s="8" t="s">
        <v>1174</v>
      </c>
      <c r="F636" s="9" t="s">
        <v>1175</v>
      </c>
      <c r="G636" s="9" t="s">
        <v>1176</v>
      </c>
      <c r="H636" s="20" t="s">
        <v>1231</v>
      </c>
      <c r="I636" s="9" t="s">
        <v>795</v>
      </c>
      <c r="J636" s="9" t="s">
        <v>1186</v>
      </c>
      <c r="K636" s="12">
        <v>76709</v>
      </c>
      <c r="L636" s="10">
        <v>44562</v>
      </c>
      <c r="M636" s="10">
        <v>46752</v>
      </c>
      <c r="N636" s="27">
        <v>1178631</v>
      </c>
      <c r="O636" s="28">
        <v>587396</v>
      </c>
      <c r="P636" s="29">
        <v>0.49837141565086951</v>
      </c>
    </row>
    <row r="637" spans="1:16" ht="80.150000000000006" customHeight="1" x14ac:dyDescent="0.35">
      <c r="A637" s="7" t="s">
        <v>12</v>
      </c>
      <c r="B637" s="7">
        <v>5</v>
      </c>
      <c r="C637" s="7" t="s">
        <v>290</v>
      </c>
      <c r="D637" s="7">
        <v>73</v>
      </c>
      <c r="E637" s="8" t="s">
        <v>507</v>
      </c>
      <c r="F637" s="9" t="s">
        <v>508</v>
      </c>
      <c r="G637" s="9" t="s">
        <v>509</v>
      </c>
      <c r="H637" s="20" t="s">
        <v>1330</v>
      </c>
      <c r="I637" s="9" t="s">
        <v>800</v>
      </c>
      <c r="J637" s="9" t="s">
        <v>708</v>
      </c>
      <c r="K637" s="12">
        <v>76351</v>
      </c>
      <c r="L637" s="10">
        <v>44862</v>
      </c>
      <c r="M637" s="10">
        <v>45657</v>
      </c>
      <c r="N637" s="27">
        <v>490647</v>
      </c>
      <c r="O637" s="28">
        <v>168468</v>
      </c>
      <c r="P637" s="29">
        <f>O637/N637</f>
        <v>0.34335887104170615</v>
      </c>
    </row>
    <row r="638" spans="1:16" ht="80.150000000000006" customHeight="1" x14ac:dyDescent="0.35">
      <c r="A638" s="7" t="s">
        <v>12</v>
      </c>
      <c r="B638" s="7">
        <v>5</v>
      </c>
      <c r="C638" s="7" t="s">
        <v>290</v>
      </c>
      <c r="D638" s="7">
        <v>73</v>
      </c>
      <c r="E638" s="8" t="s">
        <v>2159</v>
      </c>
      <c r="F638" s="9" t="s">
        <v>2260</v>
      </c>
      <c r="G638" s="9" t="s">
        <v>2261</v>
      </c>
      <c r="H638" s="20" t="s">
        <v>2262</v>
      </c>
      <c r="I638" s="9" t="s">
        <v>795</v>
      </c>
      <c r="J638" s="9" t="s">
        <v>714</v>
      </c>
      <c r="K638" s="12">
        <v>61169</v>
      </c>
      <c r="L638" s="10">
        <v>44998</v>
      </c>
      <c r="M638" s="10">
        <v>46752</v>
      </c>
      <c r="N638" s="27">
        <v>4765583.5</v>
      </c>
      <c r="O638" s="28">
        <v>500000</v>
      </c>
      <c r="P638" s="29">
        <v>0.10491894644171065</v>
      </c>
    </row>
    <row r="639" spans="1:16" ht="80.150000000000006" customHeight="1" x14ac:dyDescent="0.35">
      <c r="A639" s="7" t="s">
        <v>12</v>
      </c>
      <c r="B639" s="7">
        <v>5</v>
      </c>
      <c r="C639" s="7" t="s">
        <v>290</v>
      </c>
      <c r="D639" s="7">
        <v>73</v>
      </c>
      <c r="E639" s="8" t="s">
        <v>2160</v>
      </c>
      <c r="F639" s="9" t="s">
        <v>2257</v>
      </c>
      <c r="G639" s="9" t="s">
        <v>2258</v>
      </c>
      <c r="H639" s="20" t="s">
        <v>2259</v>
      </c>
      <c r="I639" s="9" t="s">
        <v>795</v>
      </c>
      <c r="J639" s="9" t="s">
        <v>701</v>
      </c>
      <c r="K639" s="12">
        <v>14327</v>
      </c>
      <c r="L639" s="10">
        <v>45901</v>
      </c>
      <c r="M639" s="10">
        <v>46937</v>
      </c>
      <c r="N639" s="27">
        <v>499200</v>
      </c>
      <c r="O639" s="28">
        <v>299520</v>
      </c>
      <c r="P639" s="29">
        <v>0.6</v>
      </c>
    </row>
    <row r="640" spans="1:16" ht="80.150000000000006" customHeight="1" x14ac:dyDescent="0.35">
      <c r="A640" s="7" t="s">
        <v>12</v>
      </c>
      <c r="B640" s="7">
        <v>5</v>
      </c>
      <c r="C640" s="7" t="s">
        <v>290</v>
      </c>
      <c r="D640" s="7">
        <v>73</v>
      </c>
      <c r="E640" s="8" t="s">
        <v>2162</v>
      </c>
      <c r="F640" s="9" t="s">
        <v>2163</v>
      </c>
      <c r="G640" s="9" t="s">
        <v>2375</v>
      </c>
      <c r="H640" s="20" t="s">
        <v>2376</v>
      </c>
      <c r="I640" s="9" t="s">
        <v>795</v>
      </c>
      <c r="J640" s="9" t="s">
        <v>1169</v>
      </c>
      <c r="K640" s="12">
        <v>76259</v>
      </c>
      <c r="L640" s="10">
        <v>45658</v>
      </c>
      <c r="M640" s="10">
        <v>47118</v>
      </c>
      <c r="N640" s="27">
        <v>685000</v>
      </c>
      <c r="O640" s="28">
        <v>300000</v>
      </c>
      <c r="P640" s="29">
        <v>0.43795620437956206</v>
      </c>
    </row>
    <row r="641" spans="1:16" ht="80.150000000000006" customHeight="1" x14ac:dyDescent="0.35">
      <c r="A641" s="7" t="s">
        <v>12</v>
      </c>
      <c r="B641" s="7">
        <v>5</v>
      </c>
      <c r="C641" s="7" t="s">
        <v>290</v>
      </c>
      <c r="D641" s="7">
        <v>73</v>
      </c>
      <c r="E641" s="8" t="s">
        <v>2164</v>
      </c>
      <c r="F641" s="9" t="s">
        <v>2449</v>
      </c>
      <c r="G641" s="9" t="s">
        <v>2450</v>
      </c>
      <c r="H641" s="20" t="s">
        <v>2500</v>
      </c>
      <c r="I641" s="9" t="s">
        <v>795</v>
      </c>
      <c r="J641" s="9" t="s">
        <v>900</v>
      </c>
      <c r="K641" s="12">
        <v>61001</v>
      </c>
      <c r="L641" s="10">
        <v>45636</v>
      </c>
      <c r="M641" s="10">
        <v>47118</v>
      </c>
      <c r="N641" s="27">
        <v>2368665.61</v>
      </c>
      <c r="O641" s="28">
        <v>500000</v>
      </c>
      <c r="P641" s="29">
        <v>0.21108931454448737</v>
      </c>
    </row>
    <row r="642" spans="1:16" ht="80.150000000000006" customHeight="1" x14ac:dyDescent="0.35">
      <c r="A642" s="7" t="s">
        <v>12</v>
      </c>
      <c r="B642" s="7">
        <v>5</v>
      </c>
      <c r="C642" s="7" t="s">
        <v>290</v>
      </c>
      <c r="D642" s="7">
        <v>81</v>
      </c>
      <c r="E642" s="8" t="s">
        <v>291</v>
      </c>
      <c r="F642" s="9" t="s">
        <v>292</v>
      </c>
      <c r="G642" s="9" t="s">
        <v>293</v>
      </c>
      <c r="H642" s="20" t="s">
        <v>1276</v>
      </c>
      <c r="I642" s="9" t="s">
        <v>795</v>
      </c>
      <c r="J642" s="9" t="s">
        <v>743</v>
      </c>
      <c r="K642" s="12">
        <v>50410</v>
      </c>
      <c r="L642" s="10">
        <v>44652</v>
      </c>
      <c r="M642" s="10">
        <v>46203</v>
      </c>
      <c r="N642" s="27">
        <v>2862257.28</v>
      </c>
      <c r="O642" s="28">
        <v>858677.18</v>
      </c>
      <c r="P642" s="29">
        <f t="shared" ref="P642" si="22">O642/N642</f>
        <v>0.29999999860250165</v>
      </c>
    </row>
    <row r="643" spans="1:16" ht="80.150000000000006" customHeight="1" x14ac:dyDescent="0.35">
      <c r="A643" s="7" t="s">
        <v>12</v>
      </c>
      <c r="B643" s="7">
        <v>5</v>
      </c>
      <c r="C643" s="7" t="s">
        <v>290</v>
      </c>
      <c r="D643" s="7">
        <v>81</v>
      </c>
      <c r="E643" s="8" t="s">
        <v>2377</v>
      </c>
      <c r="F643" s="9" t="s">
        <v>328</v>
      </c>
      <c r="G643" s="9" t="s">
        <v>2378</v>
      </c>
      <c r="H643" s="20" t="s">
        <v>2379</v>
      </c>
      <c r="I643" s="9" t="s">
        <v>795</v>
      </c>
      <c r="J643" s="9" t="s">
        <v>746</v>
      </c>
      <c r="K643" s="12">
        <v>27229</v>
      </c>
      <c r="L643" s="10">
        <v>44562</v>
      </c>
      <c r="M643" s="10">
        <v>47299</v>
      </c>
      <c r="N643" s="27">
        <v>6603675.71</v>
      </c>
      <c r="O643" s="28">
        <v>1418600.93</v>
      </c>
      <c r="P643" s="29">
        <v>0.21481989611509858</v>
      </c>
    </row>
    <row r="644" spans="1:16" ht="80.150000000000006" customHeight="1" x14ac:dyDescent="0.35">
      <c r="A644" s="7" t="s">
        <v>12</v>
      </c>
      <c r="B644" s="7">
        <v>5</v>
      </c>
      <c r="C644" s="7" t="s">
        <v>290</v>
      </c>
      <c r="D644" s="7">
        <v>81</v>
      </c>
      <c r="E644" s="8" t="s">
        <v>2380</v>
      </c>
      <c r="F644" s="9" t="s">
        <v>2381</v>
      </c>
      <c r="G644" s="9" t="s">
        <v>2382</v>
      </c>
      <c r="H644" s="20" t="s">
        <v>2383</v>
      </c>
      <c r="I644" s="9" t="s">
        <v>795</v>
      </c>
      <c r="J644" s="9" t="s">
        <v>989</v>
      </c>
      <c r="K644" s="12">
        <v>27056</v>
      </c>
      <c r="L644" s="10">
        <v>44197</v>
      </c>
      <c r="M644" s="10">
        <v>46387</v>
      </c>
      <c r="N644" s="27">
        <v>3834036.42</v>
      </c>
      <c r="O644" s="28">
        <v>168465.64</v>
      </c>
      <c r="P644" s="29">
        <v>4.3939499145394141E-2</v>
      </c>
    </row>
    <row r="645" spans="1:16" ht="80.150000000000006" customHeight="1" x14ac:dyDescent="0.35">
      <c r="A645" s="7" t="s">
        <v>12</v>
      </c>
      <c r="B645" s="7">
        <v>5</v>
      </c>
      <c r="C645" s="7" t="s">
        <v>290</v>
      </c>
      <c r="D645" s="7">
        <v>128</v>
      </c>
      <c r="E645" s="8" t="s">
        <v>309</v>
      </c>
      <c r="F645" s="9" t="s">
        <v>23</v>
      </c>
      <c r="G645" s="9" t="s">
        <v>310</v>
      </c>
      <c r="H645" s="20" t="s">
        <v>1645</v>
      </c>
      <c r="I645" s="9" t="s">
        <v>795</v>
      </c>
      <c r="J645" s="9" t="s">
        <v>700</v>
      </c>
      <c r="K645" s="12">
        <v>76540</v>
      </c>
      <c r="L645" s="10">
        <v>44896</v>
      </c>
      <c r="M645" s="10">
        <v>45992</v>
      </c>
      <c r="N645" s="27">
        <v>250651.7</v>
      </c>
      <c r="O645" s="28">
        <v>200521.36</v>
      </c>
      <c r="P645" s="29">
        <f t="shared" ref="P645" si="23">O645/N645</f>
        <v>0.79999999999999993</v>
      </c>
    </row>
    <row r="646" spans="1:16" ht="80.150000000000006" customHeight="1" x14ac:dyDescent="0.35">
      <c r="A646" s="7" t="s">
        <v>12</v>
      </c>
      <c r="B646" s="7">
        <v>5</v>
      </c>
      <c r="C646" s="7" t="s">
        <v>290</v>
      </c>
      <c r="D646" s="7" t="s">
        <v>1179</v>
      </c>
      <c r="E646" s="8" t="s">
        <v>1180</v>
      </c>
      <c r="F646" s="9" t="s">
        <v>2603</v>
      </c>
      <c r="G646" s="9" t="s">
        <v>1181</v>
      </c>
      <c r="H646" s="20" t="s">
        <v>1233</v>
      </c>
      <c r="I646" s="9" t="s">
        <v>795</v>
      </c>
      <c r="J646" s="9" t="s">
        <v>753</v>
      </c>
      <c r="K646" s="12">
        <v>76384</v>
      </c>
      <c r="L646" s="10">
        <v>44833</v>
      </c>
      <c r="M646" s="10">
        <v>46752</v>
      </c>
      <c r="N646" s="27">
        <v>3628419</v>
      </c>
      <c r="O646" s="28">
        <v>664806</v>
      </c>
      <c r="P646" s="29">
        <v>0.18322194873304323</v>
      </c>
    </row>
    <row r="647" spans="1:16" ht="80.150000000000006" customHeight="1" x14ac:dyDescent="0.35">
      <c r="A647" s="7" t="s">
        <v>12</v>
      </c>
      <c r="B647" s="7">
        <v>5</v>
      </c>
      <c r="C647" s="7" t="s">
        <v>290</v>
      </c>
      <c r="D647" s="7">
        <v>128</v>
      </c>
      <c r="E647" s="8" t="s">
        <v>297</v>
      </c>
      <c r="F647" s="9" t="s">
        <v>298</v>
      </c>
      <c r="G647" s="9" t="s">
        <v>299</v>
      </c>
      <c r="H647" s="20" t="s">
        <v>1502</v>
      </c>
      <c r="I647" s="9" t="s">
        <v>799</v>
      </c>
      <c r="J647" s="9" t="s">
        <v>896</v>
      </c>
      <c r="K647" s="12">
        <v>50129</v>
      </c>
      <c r="L647" s="10">
        <v>44927</v>
      </c>
      <c r="M647" s="10">
        <v>46022</v>
      </c>
      <c r="N647" s="27">
        <v>210236.1</v>
      </c>
      <c r="O647" s="28">
        <v>168188.88</v>
      </c>
      <c r="P647" s="29">
        <f t="shared" ref="P647:P654" si="24">O647/N647</f>
        <v>0.8</v>
      </c>
    </row>
    <row r="648" spans="1:16" ht="80.150000000000006" customHeight="1" x14ac:dyDescent="0.35">
      <c r="A648" s="7" t="s">
        <v>12</v>
      </c>
      <c r="B648" s="7">
        <v>5</v>
      </c>
      <c r="C648" s="7" t="s">
        <v>290</v>
      </c>
      <c r="D648" s="7">
        <v>128</v>
      </c>
      <c r="E648" s="8" t="s">
        <v>858</v>
      </c>
      <c r="F648" s="9" t="s">
        <v>674</v>
      </c>
      <c r="G648" s="9" t="s">
        <v>866</v>
      </c>
      <c r="H648" s="20" t="s">
        <v>1503</v>
      </c>
      <c r="I648" s="9" t="s">
        <v>795</v>
      </c>
      <c r="J648" s="9" t="s">
        <v>869</v>
      </c>
      <c r="K648" s="12">
        <v>76196</v>
      </c>
      <c r="L648" s="10">
        <v>44781</v>
      </c>
      <c r="M648" s="10">
        <v>45657</v>
      </c>
      <c r="N648" s="27">
        <v>561439</v>
      </c>
      <c r="O648" s="28">
        <v>402866</v>
      </c>
      <c r="P648" s="29">
        <f t="shared" si="24"/>
        <v>0.71755969927276164</v>
      </c>
    </row>
    <row r="649" spans="1:16" ht="80.150000000000006" customHeight="1" x14ac:dyDescent="0.35">
      <c r="A649" s="7" t="s">
        <v>12</v>
      </c>
      <c r="B649" s="7">
        <v>5</v>
      </c>
      <c r="C649" s="7" t="s">
        <v>290</v>
      </c>
      <c r="D649" s="7">
        <v>128</v>
      </c>
      <c r="E649" s="8" t="s">
        <v>377</v>
      </c>
      <c r="F649" s="9" t="s">
        <v>378</v>
      </c>
      <c r="G649" s="9" t="s">
        <v>379</v>
      </c>
      <c r="H649" s="20" t="s">
        <v>1504</v>
      </c>
      <c r="I649" s="9" t="s">
        <v>795</v>
      </c>
      <c r="J649" s="9" t="s">
        <v>714</v>
      </c>
      <c r="K649" s="12">
        <v>61169</v>
      </c>
      <c r="L649" s="10">
        <v>44896</v>
      </c>
      <c r="M649" s="10">
        <v>45992</v>
      </c>
      <c r="N649" s="27">
        <v>172500</v>
      </c>
      <c r="O649" s="28">
        <v>118000</v>
      </c>
      <c r="P649" s="29">
        <f t="shared" si="24"/>
        <v>0.68405797101449273</v>
      </c>
    </row>
    <row r="650" spans="1:16" ht="80.150000000000006" customHeight="1" x14ac:dyDescent="0.35">
      <c r="A650" s="7" t="s">
        <v>12</v>
      </c>
      <c r="B650" s="7">
        <v>5</v>
      </c>
      <c r="C650" s="7" t="s">
        <v>290</v>
      </c>
      <c r="D650" s="7">
        <v>128</v>
      </c>
      <c r="E650" s="8" t="s">
        <v>300</v>
      </c>
      <c r="F650" s="9" t="s">
        <v>301</v>
      </c>
      <c r="G650" s="9" t="s">
        <v>302</v>
      </c>
      <c r="H650" s="20" t="s">
        <v>1505</v>
      </c>
      <c r="I650" s="9" t="s">
        <v>799</v>
      </c>
      <c r="J650" s="9" t="s">
        <v>700</v>
      </c>
      <c r="K650" s="12">
        <v>76540</v>
      </c>
      <c r="L650" s="10">
        <v>44942</v>
      </c>
      <c r="M650" s="10">
        <v>46041</v>
      </c>
      <c r="N650" s="27">
        <v>241500</v>
      </c>
      <c r="O650" s="28">
        <v>193200</v>
      </c>
      <c r="P650" s="29">
        <f t="shared" si="24"/>
        <v>0.8</v>
      </c>
    </row>
    <row r="651" spans="1:16" ht="80.150000000000006" customHeight="1" x14ac:dyDescent="0.35">
      <c r="A651" s="7" t="s">
        <v>12</v>
      </c>
      <c r="B651" s="7">
        <v>5</v>
      </c>
      <c r="C651" s="7" t="s">
        <v>290</v>
      </c>
      <c r="D651" s="7">
        <v>128</v>
      </c>
      <c r="E651" s="8" t="s">
        <v>303</v>
      </c>
      <c r="F651" s="9" t="s">
        <v>304</v>
      </c>
      <c r="G651" s="9" t="s">
        <v>305</v>
      </c>
      <c r="H651" s="20" t="s">
        <v>1506</v>
      </c>
      <c r="I651" s="9" t="s">
        <v>795</v>
      </c>
      <c r="J651" s="9" t="s">
        <v>717</v>
      </c>
      <c r="K651" s="12">
        <v>61006</v>
      </c>
      <c r="L651" s="10">
        <v>44927</v>
      </c>
      <c r="M651" s="10">
        <v>46022</v>
      </c>
      <c r="N651" s="27">
        <v>138000</v>
      </c>
      <c r="O651" s="28">
        <v>110400</v>
      </c>
      <c r="P651" s="29">
        <f t="shared" si="24"/>
        <v>0.8</v>
      </c>
    </row>
    <row r="652" spans="1:16" ht="80.150000000000006" customHeight="1" x14ac:dyDescent="0.35">
      <c r="A652" s="7" t="s">
        <v>12</v>
      </c>
      <c r="B652" s="7">
        <v>5</v>
      </c>
      <c r="C652" s="7" t="s">
        <v>290</v>
      </c>
      <c r="D652" s="7">
        <v>128</v>
      </c>
      <c r="E652" s="8" t="s">
        <v>306</v>
      </c>
      <c r="F652" s="9" t="s">
        <v>307</v>
      </c>
      <c r="G652" s="9" t="s">
        <v>308</v>
      </c>
      <c r="H652" s="20" t="s">
        <v>1507</v>
      </c>
      <c r="I652" s="9" t="s">
        <v>795</v>
      </c>
      <c r="J652" s="9" t="s">
        <v>718</v>
      </c>
      <c r="K652" s="12">
        <v>27180</v>
      </c>
      <c r="L652" s="10">
        <v>44866</v>
      </c>
      <c r="M652" s="10">
        <v>46387</v>
      </c>
      <c r="N652" s="27">
        <v>154204.65</v>
      </c>
      <c r="O652" s="28">
        <v>123363.72</v>
      </c>
      <c r="P652" s="29">
        <f t="shared" si="24"/>
        <v>0.8</v>
      </c>
    </row>
    <row r="653" spans="1:16" ht="80.150000000000006" customHeight="1" x14ac:dyDescent="0.35">
      <c r="A653" s="7" t="s">
        <v>12</v>
      </c>
      <c r="B653" s="7">
        <v>5</v>
      </c>
      <c r="C653" s="7" t="s">
        <v>290</v>
      </c>
      <c r="D653" s="7">
        <v>128</v>
      </c>
      <c r="E653" s="8" t="s">
        <v>369</v>
      </c>
      <c r="F653" s="9" t="s">
        <v>370</v>
      </c>
      <c r="G653" s="9" t="s">
        <v>371</v>
      </c>
      <c r="H653" s="20" t="s">
        <v>1508</v>
      </c>
      <c r="I653" s="9" t="s">
        <v>799</v>
      </c>
      <c r="J653" s="9" t="s">
        <v>704</v>
      </c>
      <c r="K653" s="12">
        <v>14118</v>
      </c>
      <c r="L653" s="10">
        <v>45292</v>
      </c>
      <c r="M653" s="10">
        <v>46387</v>
      </c>
      <c r="N653" s="27">
        <v>212750</v>
      </c>
      <c r="O653" s="28">
        <v>170200</v>
      </c>
      <c r="P653" s="29">
        <f t="shared" si="24"/>
        <v>0.8</v>
      </c>
    </row>
    <row r="654" spans="1:16" ht="80.150000000000006" customHeight="1" x14ac:dyDescent="0.35">
      <c r="A654" s="7" t="s">
        <v>12</v>
      </c>
      <c r="B654" s="7">
        <v>5</v>
      </c>
      <c r="C654" s="7" t="s">
        <v>290</v>
      </c>
      <c r="D654" s="7">
        <v>128</v>
      </c>
      <c r="E654" s="8" t="s">
        <v>372</v>
      </c>
      <c r="F654" s="9" t="s">
        <v>373</v>
      </c>
      <c r="G654" s="9" t="s">
        <v>374</v>
      </c>
      <c r="H654" s="20" t="s">
        <v>1509</v>
      </c>
      <c r="I654" s="9" t="s">
        <v>795</v>
      </c>
      <c r="J654" s="9" t="s">
        <v>722</v>
      </c>
      <c r="K654" s="12">
        <v>27375</v>
      </c>
      <c r="L654" s="10">
        <v>44986</v>
      </c>
      <c r="M654" s="10">
        <v>46387</v>
      </c>
      <c r="N654" s="27">
        <v>172500</v>
      </c>
      <c r="O654" s="28">
        <v>138000</v>
      </c>
      <c r="P654" s="29">
        <f t="shared" si="24"/>
        <v>0.8</v>
      </c>
    </row>
    <row r="655" spans="1:16" ht="80.150000000000006" customHeight="1" x14ac:dyDescent="0.35">
      <c r="A655" s="7" t="s">
        <v>12</v>
      </c>
      <c r="B655" s="7">
        <v>5</v>
      </c>
      <c r="C655" s="7" t="s">
        <v>290</v>
      </c>
      <c r="D655" s="7" t="s">
        <v>1179</v>
      </c>
      <c r="E655" s="8" t="s">
        <v>1182</v>
      </c>
      <c r="F655" s="9" t="s">
        <v>1183</v>
      </c>
      <c r="G655" s="9" t="s">
        <v>1184</v>
      </c>
      <c r="H655" s="20" t="s">
        <v>1234</v>
      </c>
      <c r="I655" s="9" t="s">
        <v>795</v>
      </c>
      <c r="J655" s="9" t="s">
        <v>1187</v>
      </c>
      <c r="K655" s="12">
        <v>27562</v>
      </c>
      <c r="L655" s="10">
        <v>44603</v>
      </c>
      <c r="M655" s="10">
        <v>46022</v>
      </c>
      <c r="N655" s="27">
        <v>1865166.99</v>
      </c>
      <c r="O655" s="28">
        <v>218027</v>
      </c>
      <c r="P655" s="29">
        <v>0.11689409107545914</v>
      </c>
    </row>
    <row r="656" spans="1:16" ht="80.150000000000006" customHeight="1" x14ac:dyDescent="0.35">
      <c r="A656" s="7" t="s">
        <v>12</v>
      </c>
      <c r="B656" s="7">
        <v>5</v>
      </c>
      <c r="C656" s="7" t="s">
        <v>290</v>
      </c>
      <c r="D656" s="7">
        <v>128</v>
      </c>
      <c r="E656" s="8" t="s">
        <v>468</v>
      </c>
      <c r="F656" s="9" t="s">
        <v>469</v>
      </c>
      <c r="G656" s="9" t="s">
        <v>470</v>
      </c>
      <c r="H656" s="20" t="s">
        <v>1510</v>
      </c>
      <c r="I656" s="9" t="s">
        <v>795</v>
      </c>
      <c r="J656" s="9" t="s">
        <v>723</v>
      </c>
      <c r="K656" s="12">
        <v>50076</v>
      </c>
      <c r="L656" s="10">
        <v>44529</v>
      </c>
      <c r="M656" s="10">
        <v>46568</v>
      </c>
      <c r="N656" s="27">
        <v>2346875</v>
      </c>
      <c r="O656" s="28">
        <v>1067314.49</v>
      </c>
      <c r="P656" s="29">
        <f>O656/N656</f>
        <v>0.45478114087882821</v>
      </c>
    </row>
    <row r="657" spans="1:16" ht="80.150000000000006" customHeight="1" x14ac:dyDescent="0.35">
      <c r="A657" s="7" t="s">
        <v>12</v>
      </c>
      <c r="B657" s="7">
        <v>5</v>
      </c>
      <c r="C657" s="7" t="s">
        <v>290</v>
      </c>
      <c r="D657" s="7">
        <v>128</v>
      </c>
      <c r="E657" s="8" t="s">
        <v>294</v>
      </c>
      <c r="F657" s="9" t="s">
        <v>295</v>
      </c>
      <c r="G657" s="9" t="s">
        <v>296</v>
      </c>
      <c r="H657" s="20" t="s">
        <v>1511</v>
      </c>
      <c r="I657" s="9" t="s">
        <v>799</v>
      </c>
      <c r="J657" s="9" t="s">
        <v>700</v>
      </c>
      <c r="K657" s="12">
        <v>76540</v>
      </c>
      <c r="L657" s="10">
        <v>44928</v>
      </c>
      <c r="M657" s="10">
        <v>46023</v>
      </c>
      <c r="N657" s="27">
        <v>230846.4</v>
      </c>
      <c r="O657" s="28">
        <v>184677.12</v>
      </c>
      <c r="P657" s="29">
        <f>O657/N657</f>
        <v>0.8</v>
      </c>
    </row>
    <row r="658" spans="1:16" ht="80.150000000000006" customHeight="1" x14ac:dyDescent="0.35">
      <c r="A658" s="7" t="s">
        <v>12</v>
      </c>
      <c r="B658" s="7">
        <v>5</v>
      </c>
      <c r="C658" s="7" t="s">
        <v>290</v>
      </c>
      <c r="D658" s="7">
        <v>128</v>
      </c>
      <c r="E658" s="8" t="s">
        <v>375</v>
      </c>
      <c r="F658" s="9" t="s">
        <v>373</v>
      </c>
      <c r="G658" s="9" t="s">
        <v>376</v>
      </c>
      <c r="H658" s="20" t="s">
        <v>1512</v>
      </c>
      <c r="I658" s="9" t="s">
        <v>795</v>
      </c>
      <c r="J658" s="9" t="s">
        <v>722</v>
      </c>
      <c r="K658" s="12">
        <v>27375</v>
      </c>
      <c r="L658" s="10">
        <v>44986</v>
      </c>
      <c r="M658" s="10">
        <v>46387</v>
      </c>
      <c r="N658" s="27">
        <v>182850</v>
      </c>
      <c r="O658" s="28">
        <v>146280</v>
      </c>
      <c r="P658" s="29">
        <f>O658/N658</f>
        <v>0.8</v>
      </c>
    </row>
    <row r="659" spans="1:16" ht="80.150000000000006" customHeight="1" x14ac:dyDescent="0.35">
      <c r="A659" s="7" t="s">
        <v>12</v>
      </c>
      <c r="B659" s="7">
        <v>5</v>
      </c>
      <c r="C659" s="7" t="s">
        <v>290</v>
      </c>
      <c r="D659" s="7">
        <v>128</v>
      </c>
      <c r="E659" s="8" t="s">
        <v>861</v>
      </c>
      <c r="F659" s="9" t="s">
        <v>506</v>
      </c>
      <c r="G659" s="9" t="s">
        <v>905</v>
      </c>
      <c r="H659" s="20" t="s">
        <v>1513</v>
      </c>
      <c r="I659" s="9" t="s">
        <v>795</v>
      </c>
      <c r="J659" s="9" t="s">
        <v>870</v>
      </c>
      <c r="K659" s="12">
        <v>14336</v>
      </c>
      <c r="L659" s="10">
        <v>45292</v>
      </c>
      <c r="M659" s="10">
        <v>46539</v>
      </c>
      <c r="N659" s="27">
        <v>155250</v>
      </c>
      <c r="O659" s="28">
        <v>124200</v>
      </c>
      <c r="P659" s="29">
        <f>O659/N659</f>
        <v>0.8</v>
      </c>
    </row>
    <row r="660" spans="1:16" ht="80.150000000000006" customHeight="1" x14ac:dyDescent="0.35">
      <c r="A660" s="7" t="s">
        <v>12</v>
      </c>
      <c r="B660" s="7">
        <v>5</v>
      </c>
      <c r="C660" s="7" t="s">
        <v>290</v>
      </c>
      <c r="D660" s="7">
        <v>128</v>
      </c>
      <c r="E660" s="8" t="s">
        <v>1119</v>
      </c>
      <c r="F660" s="9" t="s">
        <v>893</v>
      </c>
      <c r="G660" s="9" t="s">
        <v>1120</v>
      </c>
      <c r="H660" s="20" t="s">
        <v>1514</v>
      </c>
      <c r="I660" s="9" t="s">
        <v>2600</v>
      </c>
      <c r="J660" s="9" t="s">
        <v>708</v>
      </c>
      <c r="K660" s="12">
        <v>76351</v>
      </c>
      <c r="L660" s="10">
        <v>44656</v>
      </c>
      <c r="M660" s="10">
        <v>45641</v>
      </c>
      <c r="N660" s="27">
        <v>1307397.5900000001</v>
      </c>
      <c r="O660" s="28">
        <v>322186</v>
      </c>
      <c r="P660" s="29">
        <f>O660/N660</f>
        <v>0.24643306861228034</v>
      </c>
    </row>
    <row r="661" spans="1:16" ht="80.150000000000006" customHeight="1" x14ac:dyDescent="0.35">
      <c r="A661" s="7" t="s">
        <v>12</v>
      </c>
      <c r="B661" s="7">
        <v>5</v>
      </c>
      <c r="C661" s="7" t="s">
        <v>290</v>
      </c>
      <c r="D661" s="7">
        <v>128</v>
      </c>
      <c r="E661" s="8" t="s">
        <v>2157</v>
      </c>
      <c r="F661" s="9" t="s">
        <v>611</v>
      </c>
      <c r="G661" s="9" t="s">
        <v>2451</v>
      </c>
      <c r="H661" s="20" t="s">
        <v>2499</v>
      </c>
      <c r="I661" s="9" t="s">
        <v>795</v>
      </c>
      <c r="J661" s="9" t="s">
        <v>707</v>
      </c>
      <c r="K661" s="12">
        <v>76217</v>
      </c>
      <c r="L661" s="10">
        <v>44238</v>
      </c>
      <c r="M661" s="10">
        <v>46751</v>
      </c>
      <c r="N661" s="27">
        <v>2518367.02</v>
      </c>
      <c r="O661" s="28">
        <v>384693.62</v>
      </c>
      <c r="P661" s="29">
        <v>0.15275518498491136</v>
      </c>
    </row>
    <row r="662" spans="1:16" ht="80.150000000000006" customHeight="1" x14ac:dyDescent="0.35">
      <c r="A662" s="7" t="s">
        <v>12</v>
      </c>
      <c r="B662" s="7">
        <v>5</v>
      </c>
      <c r="C662" s="7" t="s">
        <v>290</v>
      </c>
      <c r="D662" s="7">
        <v>128</v>
      </c>
      <c r="E662" s="8" t="s">
        <v>859</v>
      </c>
      <c r="F662" s="9" t="s">
        <v>860</v>
      </c>
      <c r="G662" s="9" t="s">
        <v>867</v>
      </c>
      <c r="H662" s="20" t="s">
        <v>1627</v>
      </c>
      <c r="I662" s="9" t="s">
        <v>800</v>
      </c>
      <c r="J662" s="9" t="s">
        <v>1086</v>
      </c>
      <c r="K662" s="12">
        <v>76561</v>
      </c>
      <c r="L662" s="10">
        <v>45292</v>
      </c>
      <c r="M662" s="10">
        <v>46752</v>
      </c>
      <c r="N662" s="27">
        <v>252129.45</v>
      </c>
      <c r="O662" s="28">
        <v>111703.56</v>
      </c>
      <c r="P662" s="29">
        <f>O662/N662</f>
        <v>0.44304050954777396</v>
      </c>
    </row>
    <row r="663" spans="1:16" ht="80.150000000000006" customHeight="1" x14ac:dyDescent="0.35">
      <c r="A663" s="7" t="s">
        <v>12</v>
      </c>
      <c r="B663" s="7">
        <v>5</v>
      </c>
      <c r="C663" s="7" t="s">
        <v>290</v>
      </c>
      <c r="D663" s="7" t="s">
        <v>1179</v>
      </c>
      <c r="E663" s="8" t="s">
        <v>1875</v>
      </c>
      <c r="F663" s="9" t="s">
        <v>1876</v>
      </c>
      <c r="G663" s="9" t="s">
        <v>1877</v>
      </c>
      <c r="H663" s="20" t="s">
        <v>1878</v>
      </c>
      <c r="I663" s="9" t="s">
        <v>795</v>
      </c>
      <c r="J663" s="9" t="s">
        <v>899</v>
      </c>
      <c r="K663" s="12">
        <v>50095</v>
      </c>
      <c r="L663" s="10">
        <v>44859</v>
      </c>
      <c r="M663" s="10">
        <v>46387</v>
      </c>
      <c r="N663" s="27">
        <v>1376603.81</v>
      </c>
      <c r="O663" s="28">
        <v>226700</v>
      </c>
      <c r="P663" s="29">
        <v>0.16468064257355208</v>
      </c>
    </row>
    <row r="664" spans="1:16" ht="80.150000000000006" customHeight="1" x14ac:dyDescent="0.35">
      <c r="A664" s="7" t="s">
        <v>12</v>
      </c>
      <c r="B664" s="7">
        <v>5</v>
      </c>
      <c r="C664" s="7" t="s">
        <v>290</v>
      </c>
      <c r="D664" s="7">
        <v>128</v>
      </c>
      <c r="E664" s="8" t="s">
        <v>862</v>
      </c>
      <c r="F664" s="9" t="s">
        <v>863</v>
      </c>
      <c r="G664" s="9" t="s">
        <v>903</v>
      </c>
      <c r="H664" s="20" t="s">
        <v>1628</v>
      </c>
      <c r="I664" s="9" t="s">
        <v>800</v>
      </c>
      <c r="J664" s="9" t="s">
        <v>708</v>
      </c>
      <c r="K664" s="12">
        <v>76351</v>
      </c>
      <c r="L664" s="10">
        <v>45292</v>
      </c>
      <c r="M664" s="10">
        <v>46387</v>
      </c>
      <c r="N664" s="27">
        <v>238050</v>
      </c>
      <c r="O664" s="28">
        <v>190440</v>
      </c>
      <c r="P664" s="29">
        <f>O664/N664</f>
        <v>0.8</v>
      </c>
    </row>
    <row r="665" spans="1:16" ht="80.150000000000006" customHeight="1" x14ac:dyDescent="0.35">
      <c r="A665" s="7" t="s">
        <v>12</v>
      </c>
      <c r="B665" s="7">
        <v>5</v>
      </c>
      <c r="C665" s="7" t="s">
        <v>290</v>
      </c>
      <c r="D665" s="7" t="s">
        <v>1179</v>
      </c>
      <c r="E665" s="8" t="s">
        <v>1347</v>
      </c>
      <c r="F665" s="9" t="s">
        <v>863</v>
      </c>
      <c r="G665" s="9" t="s">
        <v>903</v>
      </c>
      <c r="H665" s="20" t="s">
        <v>1348</v>
      </c>
      <c r="I665" s="9" t="s">
        <v>800</v>
      </c>
      <c r="J665" s="9" t="s">
        <v>1352</v>
      </c>
      <c r="K665" s="12">
        <v>76447</v>
      </c>
      <c r="L665" s="10">
        <v>45292</v>
      </c>
      <c r="M665" s="10">
        <v>46752</v>
      </c>
      <c r="N665" s="27">
        <v>1410979.16</v>
      </c>
      <c r="O665" s="28">
        <v>1128780</v>
      </c>
      <c r="P665" s="29">
        <v>0.79999764135424944</v>
      </c>
    </row>
    <row r="666" spans="1:16" ht="80.150000000000006" customHeight="1" x14ac:dyDescent="0.35">
      <c r="A666" s="7" t="s">
        <v>12</v>
      </c>
      <c r="B666" s="7">
        <v>5</v>
      </c>
      <c r="C666" s="7" t="s">
        <v>290</v>
      </c>
      <c r="D666" s="7">
        <v>128</v>
      </c>
      <c r="E666" s="8" t="s">
        <v>2168</v>
      </c>
      <c r="F666" s="9" t="s">
        <v>2170</v>
      </c>
      <c r="G666" s="9" t="s">
        <v>2171</v>
      </c>
      <c r="H666" s="20" t="s">
        <v>2495</v>
      </c>
      <c r="I666" s="9" t="s">
        <v>800</v>
      </c>
      <c r="J666" s="9" t="s">
        <v>704</v>
      </c>
      <c r="K666" s="12">
        <v>14118</v>
      </c>
      <c r="L666" s="10">
        <v>46146</v>
      </c>
      <c r="M666" s="10">
        <v>47299</v>
      </c>
      <c r="N666" s="27">
        <v>225000</v>
      </c>
      <c r="O666" s="28">
        <v>180000</v>
      </c>
      <c r="P666" s="29">
        <v>0.8</v>
      </c>
    </row>
    <row r="667" spans="1:16" ht="80.150000000000006" customHeight="1" x14ac:dyDescent="0.35">
      <c r="A667" s="7" t="s">
        <v>12</v>
      </c>
      <c r="B667" s="7">
        <v>5</v>
      </c>
      <c r="C667" s="7" t="s">
        <v>290</v>
      </c>
      <c r="D667" s="7">
        <v>128</v>
      </c>
      <c r="E667" s="8" t="s">
        <v>2175</v>
      </c>
      <c r="F667" s="9" t="s">
        <v>2173</v>
      </c>
      <c r="G667" s="9" t="s">
        <v>2386</v>
      </c>
      <c r="H667" s="20" t="s">
        <v>2387</v>
      </c>
      <c r="I667" s="9" t="s">
        <v>799</v>
      </c>
      <c r="J667" s="9" t="s">
        <v>2388</v>
      </c>
      <c r="K667" s="12" t="s">
        <v>492</v>
      </c>
      <c r="L667" s="10">
        <v>46082</v>
      </c>
      <c r="M667" s="10">
        <v>47483</v>
      </c>
      <c r="N667" s="27">
        <v>219450</v>
      </c>
      <c r="O667" s="28">
        <v>175000</v>
      </c>
      <c r="P667" s="29">
        <v>0.79744816586921852</v>
      </c>
    </row>
    <row r="668" spans="1:16" ht="80.150000000000006" customHeight="1" x14ac:dyDescent="0.35">
      <c r="A668" s="7" t="s">
        <v>12</v>
      </c>
      <c r="B668" s="7">
        <v>5</v>
      </c>
      <c r="C668" s="7" t="s">
        <v>290</v>
      </c>
      <c r="D668" s="7">
        <v>128</v>
      </c>
      <c r="E668" s="8" t="s">
        <v>2177</v>
      </c>
      <c r="F668" s="9" t="s">
        <v>1913</v>
      </c>
      <c r="G668" s="9" t="s">
        <v>2384</v>
      </c>
      <c r="H668" s="20" t="s">
        <v>2385</v>
      </c>
      <c r="I668" s="9" t="s">
        <v>2599</v>
      </c>
      <c r="J668" s="9" t="s">
        <v>703</v>
      </c>
      <c r="K668" s="12" t="s">
        <v>492</v>
      </c>
      <c r="L668" s="10">
        <v>46054</v>
      </c>
      <c r="M668" s="10">
        <v>47299</v>
      </c>
      <c r="N668" s="27">
        <v>189750</v>
      </c>
      <c r="O668" s="28">
        <v>151800</v>
      </c>
      <c r="P668" s="29">
        <v>0.8</v>
      </c>
    </row>
    <row r="669" spans="1:16" ht="80.150000000000006" customHeight="1" x14ac:dyDescent="0.35">
      <c r="A669" s="7" t="s">
        <v>12</v>
      </c>
      <c r="B669" s="7">
        <v>5</v>
      </c>
      <c r="C669" s="7" t="s">
        <v>290</v>
      </c>
      <c r="D669" s="7">
        <v>128</v>
      </c>
      <c r="E669" s="8" t="s">
        <v>2181</v>
      </c>
      <c r="F669" s="9" t="s">
        <v>2178</v>
      </c>
      <c r="G669" s="9" t="s">
        <v>2393</v>
      </c>
      <c r="H669" s="20" t="s">
        <v>2394</v>
      </c>
      <c r="I669" s="9" t="s">
        <v>799</v>
      </c>
      <c r="J669" s="9" t="s">
        <v>1263</v>
      </c>
      <c r="K669" s="12" t="s">
        <v>492</v>
      </c>
      <c r="L669" s="10">
        <v>46027</v>
      </c>
      <c r="M669" s="10">
        <v>47299</v>
      </c>
      <c r="N669" s="27">
        <v>227207</v>
      </c>
      <c r="O669" s="28">
        <v>180000</v>
      </c>
      <c r="P669" s="29">
        <v>0.79222911265938112</v>
      </c>
    </row>
    <row r="670" spans="1:16" ht="108" customHeight="1" x14ac:dyDescent="0.35">
      <c r="A670" s="7" t="s">
        <v>12</v>
      </c>
      <c r="B670" s="7">
        <v>5</v>
      </c>
      <c r="C670" s="7" t="s">
        <v>290</v>
      </c>
      <c r="D670" s="7">
        <v>128</v>
      </c>
      <c r="E670" s="8" t="s">
        <v>2182</v>
      </c>
      <c r="F670" s="9" t="s">
        <v>223</v>
      </c>
      <c r="G670" s="9" t="s">
        <v>2180</v>
      </c>
      <c r="H670" s="20" t="s">
        <v>2494</v>
      </c>
      <c r="I670" s="9" t="s">
        <v>795</v>
      </c>
      <c r="J670" s="9" t="s">
        <v>704</v>
      </c>
      <c r="K670" s="12">
        <v>14118</v>
      </c>
      <c r="L670" s="10">
        <v>46146</v>
      </c>
      <c r="M670" s="10">
        <v>47299</v>
      </c>
      <c r="N670" s="27">
        <v>241500</v>
      </c>
      <c r="O670" s="28">
        <v>180000</v>
      </c>
      <c r="P670" s="29">
        <v>0.74534161490683226</v>
      </c>
    </row>
    <row r="671" spans="1:16" ht="80.150000000000006" customHeight="1" x14ac:dyDescent="0.35">
      <c r="A671" s="7" t="s">
        <v>12</v>
      </c>
      <c r="B671" s="7">
        <v>5</v>
      </c>
      <c r="C671" s="7" t="s">
        <v>290</v>
      </c>
      <c r="D671" s="7">
        <v>128</v>
      </c>
      <c r="E671" s="8" t="s">
        <v>2186</v>
      </c>
      <c r="F671" s="9" t="s">
        <v>2185</v>
      </c>
      <c r="G671" s="9" t="s">
        <v>2391</v>
      </c>
      <c r="H671" s="20" t="s">
        <v>2392</v>
      </c>
      <c r="I671" s="9" t="s">
        <v>799</v>
      </c>
      <c r="J671" s="9" t="s">
        <v>703</v>
      </c>
      <c r="K671" s="12" t="s">
        <v>492</v>
      </c>
      <c r="L671" s="10">
        <v>46023</v>
      </c>
      <c r="M671" s="10">
        <v>47299</v>
      </c>
      <c r="N671" s="27">
        <v>179400</v>
      </c>
      <c r="O671" s="28">
        <v>143420</v>
      </c>
      <c r="P671" s="29">
        <f>O671/N671</f>
        <v>0.79944258639910815</v>
      </c>
    </row>
    <row r="672" spans="1:16" ht="80.150000000000006" customHeight="1" x14ac:dyDescent="0.35">
      <c r="A672" s="7" t="s">
        <v>12</v>
      </c>
      <c r="B672" s="7">
        <v>5</v>
      </c>
      <c r="C672" s="7" t="s">
        <v>290</v>
      </c>
      <c r="D672" s="7">
        <v>128</v>
      </c>
      <c r="E672" s="8" t="s">
        <v>2187</v>
      </c>
      <c r="F672" s="9" t="s">
        <v>2185</v>
      </c>
      <c r="G672" s="9" t="s">
        <v>2389</v>
      </c>
      <c r="H672" s="20" t="s">
        <v>2390</v>
      </c>
      <c r="I672" s="9" t="s">
        <v>799</v>
      </c>
      <c r="J672" s="9" t="s">
        <v>703</v>
      </c>
      <c r="K672" s="12" t="s">
        <v>492</v>
      </c>
      <c r="L672" s="10">
        <v>46023</v>
      </c>
      <c r="M672" s="10">
        <v>47299</v>
      </c>
      <c r="N672" s="27">
        <v>179400</v>
      </c>
      <c r="O672" s="28">
        <v>143520</v>
      </c>
      <c r="P672" s="29">
        <v>0.8</v>
      </c>
    </row>
    <row r="673" spans="1:16" ht="80.150000000000006" customHeight="1" x14ac:dyDescent="0.35">
      <c r="A673" s="7" t="s">
        <v>12</v>
      </c>
      <c r="B673" s="7">
        <v>5</v>
      </c>
      <c r="C673" s="7" t="s">
        <v>290</v>
      </c>
      <c r="D673" s="7">
        <v>73</v>
      </c>
      <c r="E673" s="8" t="s">
        <v>2161</v>
      </c>
      <c r="F673" s="9" t="s">
        <v>892</v>
      </c>
      <c r="G673" s="9" t="s">
        <v>2760</v>
      </c>
      <c r="H673" s="20" t="s">
        <v>2761</v>
      </c>
      <c r="I673" s="9" t="s">
        <v>795</v>
      </c>
      <c r="J673" s="9" t="s">
        <v>708</v>
      </c>
      <c r="K673" s="12">
        <v>76351</v>
      </c>
      <c r="L673" s="10">
        <v>44197</v>
      </c>
      <c r="M673" s="10">
        <v>46387</v>
      </c>
      <c r="N673" s="27">
        <v>405264.38</v>
      </c>
      <c r="O673" s="28">
        <v>188300</v>
      </c>
      <c r="P673" s="29">
        <v>0.46463496249041181</v>
      </c>
    </row>
    <row r="674" spans="1:16" ht="80.150000000000006" customHeight="1" x14ac:dyDescent="0.35">
      <c r="A674" s="7" t="s">
        <v>12</v>
      </c>
      <c r="B674" s="7">
        <v>5</v>
      </c>
      <c r="C674" s="7" t="s">
        <v>290</v>
      </c>
      <c r="D674" s="7">
        <v>128</v>
      </c>
      <c r="E674" s="8" t="s">
        <v>2167</v>
      </c>
      <c r="F674" s="9" t="s">
        <v>2169</v>
      </c>
      <c r="G674" s="9" t="s">
        <v>2762</v>
      </c>
      <c r="H674" s="20" t="s">
        <v>2763</v>
      </c>
      <c r="I674" s="9" t="s">
        <v>799</v>
      </c>
      <c r="J674" s="9" t="s">
        <v>2766</v>
      </c>
      <c r="K674" s="12">
        <v>76108</v>
      </c>
      <c r="L674" s="10">
        <v>45792</v>
      </c>
      <c r="M674" s="10">
        <v>46387</v>
      </c>
      <c r="N674" s="27">
        <v>844078.5</v>
      </c>
      <c r="O674" s="28">
        <v>520000</v>
      </c>
      <c r="P674" s="29">
        <v>0.61605644498704804</v>
      </c>
    </row>
    <row r="675" spans="1:16" ht="80.150000000000006" customHeight="1" x14ac:dyDescent="0.35">
      <c r="A675" s="7" t="s">
        <v>12</v>
      </c>
      <c r="B675" s="7">
        <v>5</v>
      </c>
      <c r="C675" s="7" t="s">
        <v>290</v>
      </c>
      <c r="D675" s="7">
        <v>128</v>
      </c>
      <c r="E675" s="8" t="s">
        <v>2176</v>
      </c>
      <c r="F675" s="9" t="s">
        <v>2174</v>
      </c>
      <c r="G675" s="9" t="s">
        <v>2764</v>
      </c>
      <c r="H675" s="20" t="s">
        <v>2765</v>
      </c>
      <c r="I675" s="9" t="s">
        <v>795</v>
      </c>
      <c r="J675" s="9" t="s">
        <v>1094</v>
      </c>
      <c r="K675" s="12">
        <v>76575</v>
      </c>
      <c r="L675" s="10">
        <v>44998</v>
      </c>
      <c r="M675" s="10">
        <v>46752</v>
      </c>
      <c r="N675" s="27">
        <v>1864239.94</v>
      </c>
      <c r="O675" s="28">
        <v>481857</v>
      </c>
      <c r="P675" s="29">
        <v>0.25847370269301279</v>
      </c>
    </row>
    <row r="676" spans="1:16" ht="80.150000000000006" customHeight="1" x14ac:dyDescent="0.35">
      <c r="A676" s="7" t="s">
        <v>12</v>
      </c>
      <c r="B676" s="7">
        <v>5</v>
      </c>
      <c r="C676" s="7" t="s">
        <v>480</v>
      </c>
      <c r="D676" s="7">
        <v>168</v>
      </c>
      <c r="E676" s="8" t="s">
        <v>513</v>
      </c>
      <c r="F676" s="9" t="s">
        <v>514</v>
      </c>
      <c r="G676" s="9" t="s">
        <v>515</v>
      </c>
      <c r="H676" s="20" t="s">
        <v>1311</v>
      </c>
      <c r="I676" s="9" t="s">
        <v>795</v>
      </c>
      <c r="J676" s="9" t="s">
        <v>1093</v>
      </c>
      <c r="K676" s="12">
        <v>76700</v>
      </c>
      <c r="L676" s="10">
        <v>44378</v>
      </c>
      <c r="M676" s="10">
        <v>45381</v>
      </c>
      <c r="N676" s="27">
        <v>350470.16</v>
      </c>
      <c r="O676" s="28">
        <v>208199.96</v>
      </c>
      <c r="P676" s="29">
        <f t="shared" ref="P676:P679" si="25">O676/N676</f>
        <v>0.59405902060249582</v>
      </c>
    </row>
    <row r="677" spans="1:16" ht="80.150000000000006" customHeight="1" x14ac:dyDescent="0.35">
      <c r="A677" s="7" t="s">
        <v>12</v>
      </c>
      <c r="B677" s="7">
        <v>5</v>
      </c>
      <c r="C677" s="7" t="s">
        <v>480</v>
      </c>
      <c r="D677" s="7">
        <v>168</v>
      </c>
      <c r="E677" s="8" t="s">
        <v>481</v>
      </c>
      <c r="F677" s="9" t="s">
        <v>482</v>
      </c>
      <c r="G677" s="9" t="s">
        <v>483</v>
      </c>
      <c r="H677" s="20" t="s">
        <v>1312</v>
      </c>
      <c r="I677" s="9" t="s">
        <v>795</v>
      </c>
      <c r="J677" s="9" t="s">
        <v>705</v>
      </c>
      <c r="K677" s="12">
        <v>76395</v>
      </c>
      <c r="L677" s="10">
        <v>44256</v>
      </c>
      <c r="M677" s="10">
        <v>45473</v>
      </c>
      <c r="N677" s="27">
        <v>374218.64</v>
      </c>
      <c r="O677" s="28">
        <v>113829.4</v>
      </c>
      <c r="P677" s="29">
        <f t="shared" si="25"/>
        <v>0.30417886185466331</v>
      </c>
    </row>
    <row r="678" spans="1:16" ht="80.150000000000006" customHeight="1" x14ac:dyDescent="0.35">
      <c r="A678" s="7" t="s">
        <v>12</v>
      </c>
      <c r="B678" s="7">
        <v>5</v>
      </c>
      <c r="C678" s="7" t="s">
        <v>480</v>
      </c>
      <c r="D678" s="7">
        <v>168</v>
      </c>
      <c r="E678" s="8" t="s">
        <v>685</v>
      </c>
      <c r="F678" s="9" t="s">
        <v>686</v>
      </c>
      <c r="G678" s="9" t="s">
        <v>687</v>
      </c>
      <c r="H678" s="20" t="s">
        <v>1647</v>
      </c>
      <c r="I678" s="9" t="s">
        <v>795</v>
      </c>
      <c r="J678" s="9" t="s">
        <v>1267</v>
      </c>
      <c r="K678" s="12">
        <v>76057</v>
      </c>
      <c r="L678" s="10">
        <v>44197</v>
      </c>
      <c r="M678" s="10">
        <v>46295</v>
      </c>
      <c r="N678" s="27">
        <v>7879818.1799999997</v>
      </c>
      <c r="O678" s="28">
        <v>1000000</v>
      </c>
      <c r="P678" s="29">
        <f t="shared" si="25"/>
        <v>0.12690648148939904</v>
      </c>
    </row>
    <row r="679" spans="1:16" ht="80.150000000000006" customHeight="1" x14ac:dyDescent="0.35">
      <c r="A679" s="7" t="s">
        <v>12</v>
      </c>
      <c r="B679" s="7">
        <v>5</v>
      </c>
      <c r="C679" s="7" t="s">
        <v>480</v>
      </c>
      <c r="D679" s="7">
        <v>168</v>
      </c>
      <c r="E679" s="8" t="s">
        <v>682</v>
      </c>
      <c r="F679" s="9" t="s">
        <v>683</v>
      </c>
      <c r="G679" s="9" t="s">
        <v>684</v>
      </c>
      <c r="H679" s="20" t="s">
        <v>1314</v>
      </c>
      <c r="I679" s="9" t="s">
        <v>795</v>
      </c>
      <c r="J679" s="9" t="s">
        <v>1268</v>
      </c>
      <c r="K679" s="12">
        <v>14070</v>
      </c>
      <c r="L679" s="10">
        <v>45108</v>
      </c>
      <c r="M679" s="10">
        <v>45657</v>
      </c>
      <c r="N679" s="27">
        <v>694413.44</v>
      </c>
      <c r="O679" s="28">
        <v>105000</v>
      </c>
      <c r="P679" s="29">
        <f t="shared" si="25"/>
        <v>0.15120675083708057</v>
      </c>
    </row>
    <row r="680" spans="1:16" ht="80.150000000000006" customHeight="1" x14ac:dyDescent="0.35">
      <c r="A680" s="7" t="s">
        <v>12</v>
      </c>
      <c r="B680" s="7">
        <v>5</v>
      </c>
      <c r="C680" s="7" t="s">
        <v>480</v>
      </c>
      <c r="D680" s="7">
        <v>168</v>
      </c>
      <c r="E680" s="8" t="s">
        <v>2052</v>
      </c>
      <c r="F680" s="9" t="s">
        <v>1948</v>
      </c>
      <c r="G680" s="9" t="s">
        <v>2053</v>
      </c>
      <c r="H680" s="20" t="s">
        <v>2054</v>
      </c>
      <c r="I680" s="9" t="s">
        <v>795</v>
      </c>
      <c r="J680" s="9" t="s">
        <v>2061</v>
      </c>
      <c r="K680" s="12">
        <v>61126</v>
      </c>
      <c r="L680" s="10">
        <v>45658</v>
      </c>
      <c r="M680" s="10">
        <v>46477</v>
      </c>
      <c r="N680" s="27">
        <v>688200</v>
      </c>
      <c r="O680" s="28">
        <v>412920</v>
      </c>
      <c r="P680" s="29">
        <v>0.6</v>
      </c>
    </row>
    <row r="681" spans="1:16" ht="80.150000000000006" customHeight="1" x14ac:dyDescent="0.35">
      <c r="A681" s="7" t="s">
        <v>12</v>
      </c>
      <c r="B681" s="7">
        <v>5</v>
      </c>
      <c r="C681" s="7" t="s">
        <v>480</v>
      </c>
      <c r="D681" s="7">
        <v>168</v>
      </c>
      <c r="E681" s="8" t="s">
        <v>510</v>
      </c>
      <c r="F681" s="9" t="s">
        <v>511</v>
      </c>
      <c r="G681" s="9" t="s">
        <v>512</v>
      </c>
      <c r="H681" s="20" t="s">
        <v>1322</v>
      </c>
      <c r="I681" s="9" t="s">
        <v>795</v>
      </c>
      <c r="J681" s="9" t="s">
        <v>719</v>
      </c>
      <c r="K681" s="12">
        <v>27428</v>
      </c>
      <c r="L681" s="10">
        <v>44197</v>
      </c>
      <c r="M681" s="10">
        <v>46752</v>
      </c>
      <c r="N681" s="27">
        <v>322175.90999999997</v>
      </c>
      <c r="O681" s="28">
        <v>131107.82</v>
      </c>
      <c r="P681" s="29">
        <f>O681/N681</f>
        <v>0.40694482712875713</v>
      </c>
    </row>
    <row r="682" spans="1:16" ht="80.150000000000006" customHeight="1" x14ac:dyDescent="0.35">
      <c r="A682" s="7" t="s">
        <v>12</v>
      </c>
      <c r="B682" s="7">
        <v>5</v>
      </c>
      <c r="C682" s="7" t="s">
        <v>480</v>
      </c>
      <c r="D682" s="7">
        <v>168</v>
      </c>
      <c r="E682" s="8" t="s">
        <v>875</v>
      </c>
      <c r="F682" s="9" t="s">
        <v>878</v>
      </c>
      <c r="G682" s="9" t="s">
        <v>881</v>
      </c>
      <c r="H682" s="20" t="s">
        <v>1324</v>
      </c>
      <c r="I682" s="9" t="s">
        <v>800</v>
      </c>
      <c r="J682" s="9" t="s">
        <v>749</v>
      </c>
      <c r="K682" s="12">
        <v>61074</v>
      </c>
      <c r="L682" s="10">
        <v>45292</v>
      </c>
      <c r="M682" s="10">
        <v>47118</v>
      </c>
      <c r="N682" s="27">
        <v>189471</v>
      </c>
      <c r="O682" s="28">
        <v>113682.6</v>
      </c>
      <c r="P682" s="29">
        <f>O682/N682</f>
        <v>0.6</v>
      </c>
    </row>
    <row r="683" spans="1:16" ht="80.150000000000006" customHeight="1" x14ac:dyDescent="0.35">
      <c r="A683" s="7" t="s">
        <v>12</v>
      </c>
      <c r="B683" s="7">
        <v>5</v>
      </c>
      <c r="C683" s="7" t="s">
        <v>480</v>
      </c>
      <c r="D683" s="7">
        <v>168</v>
      </c>
      <c r="E683" s="8" t="s">
        <v>1011</v>
      </c>
      <c r="F683" s="9" t="s">
        <v>1012</v>
      </c>
      <c r="G683" s="9" t="s">
        <v>1013</v>
      </c>
      <c r="H683" s="20" t="s">
        <v>1328</v>
      </c>
      <c r="I683" s="9" t="s">
        <v>795</v>
      </c>
      <c r="J683" s="9" t="s">
        <v>1017</v>
      </c>
      <c r="K683" s="12">
        <v>14711</v>
      </c>
      <c r="L683" s="10">
        <v>45108</v>
      </c>
      <c r="M683" s="10">
        <v>46752</v>
      </c>
      <c r="N683" s="27">
        <v>841786</v>
      </c>
      <c r="O683" s="28">
        <v>498396.8</v>
      </c>
      <c r="P683" s="29">
        <f>O683/N683</f>
        <v>0.59207066879230585</v>
      </c>
    </row>
    <row r="684" spans="1:16" ht="80.150000000000006" customHeight="1" x14ac:dyDescent="0.35">
      <c r="A684" s="7" t="s">
        <v>12</v>
      </c>
      <c r="B684" s="7">
        <v>5</v>
      </c>
      <c r="C684" s="7" t="s">
        <v>480</v>
      </c>
      <c r="D684" s="7">
        <v>168</v>
      </c>
      <c r="E684" s="8" t="s">
        <v>1014</v>
      </c>
      <c r="F684" s="9" t="s">
        <v>1015</v>
      </c>
      <c r="G684" s="9" t="s">
        <v>1016</v>
      </c>
      <c r="H684" s="20" t="s">
        <v>1329</v>
      </c>
      <c r="I684" s="9" t="s">
        <v>795</v>
      </c>
      <c r="J684" s="9" t="s">
        <v>1018</v>
      </c>
      <c r="K684" s="12">
        <v>27502</v>
      </c>
      <c r="L684" s="10">
        <v>44562</v>
      </c>
      <c r="M684" s="10">
        <v>46387</v>
      </c>
      <c r="N684" s="27">
        <v>773352.25</v>
      </c>
      <c r="O684" s="28">
        <v>275631</v>
      </c>
      <c r="P684" s="29">
        <f>O684/N684</f>
        <v>0.35641067831638168</v>
      </c>
    </row>
    <row r="685" spans="1:16" ht="80.150000000000006" customHeight="1" x14ac:dyDescent="0.35">
      <c r="A685" s="7" t="s">
        <v>12</v>
      </c>
      <c r="B685" s="7">
        <v>5</v>
      </c>
      <c r="C685" s="7" t="s">
        <v>480</v>
      </c>
      <c r="D685" s="7">
        <v>73</v>
      </c>
      <c r="E685" s="8" t="s">
        <v>1947</v>
      </c>
      <c r="F685" s="9" t="s">
        <v>1948</v>
      </c>
      <c r="G685" s="9" t="s">
        <v>1949</v>
      </c>
      <c r="H685" s="20" t="s">
        <v>1950</v>
      </c>
      <c r="I685" s="9" t="s">
        <v>795</v>
      </c>
      <c r="J685" s="9" t="s">
        <v>1970</v>
      </c>
      <c r="K685" s="12">
        <v>61258</v>
      </c>
      <c r="L685" s="10">
        <v>45658</v>
      </c>
      <c r="M685" s="10">
        <v>47118</v>
      </c>
      <c r="N685" s="27">
        <v>1651648</v>
      </c>
      <c r="O685" s="28">
        <v>990988.80000000005</v>
      </c>
      <c r="P685" s="29">
        <v>0.6</v>
      </c>
    </row>
    <row r="686" spans="1:16" ht="80.150000000000006" customHeight="1" x14ac:dyDescent="0.35">
      <c r="A686" s="7" t="s">
        <v>12</v>
      </c>
      <c r="B686" s="7">
        <v>5</v>
      </c>
      <c r="C686" s="7" t="s">
        <v>480</v>
      </c>
      <c r="D686" s="7">
        <v>73</v>
      </c>
      <c r="E686" s="8" t="s">
        <v>2158</v>
      </c>
      <c r="F686" s="9" t="s">
        <v>2263</v>
      </c>
      <c r="G686" s="9" t="s">
        <v>2264</v>
      </c>
      <c r="H686" s="20" t="s">
        <v>2265</v>
      </c>
      <c r="I686" s="9" t="s">
        <v>795</v>
      </c>
      <c r="J686" s="9" t="s">
        <v>2165</v>
      </c>
      <c r="K686" s="12">
        <v>27065</v>
      </c>
      <c r="L686" s="10">
        <v>45352</v>
      </c>
      <c r="M686" s="10">
        <v>46507</v>
      </c>
      <c r="N686" s="27">
        <v>692348.93</v>
      </c>
      <c r="O686" s="28">
        <v>300000</v>
      </c>
      <c r="P686" s="29">
        <v>0.43330752312999166</v>
      </c>
    </row>
    <row r="687" spans="1:16" ht="80.150000000000006" customHeight="1" x14ac:dyDescent="0.35">
      <c r="A687" s="7" t="s">
        <v>12</v>
      </c>
      <c r="B687" s="7">
        <v>5</v>
      </c>
      <c r="C687" s="7" t="s">
        <v>480</v>
      </c>
      <c r="D687" s="7">
        <v>128</v>
      </c>
      <c r="E687" s="8" t="s">
        <v>2122</v>
      </c>
      <c r="F687" s="9" t="s">
        <v>2123</v>
      </c>
      <c r="G687" s="9" t="s">
        <v>2124</v>
      </c>
      <c r="H687" s="20" t="s">
        <v>2492</v>
      </c>
      <c r="I687" s="9" t="s">
        <v>795</v>
      </c>
      <c r="J687" s="9" t="s">
        <v>2125</v>
      </c>
      <c r="K687" s="12">
        <v>14514</v>
      </c>
      <c r="L687" s="10">
        <v>44564</v>
      </c>
      <c r="M687" s="10">
        <v>46752</v>
      </c>
      <c r="N687" s="27">
        <v>2993871.01</v>
      </c>
      <c r="O687" s="28">
        <v>538890</v>
      </c>
      <c r="P687" s="29">
        <v>0.17999773477214706</v>
      </c>
    </row>
    <row r="688" spans="1:16" ht="80.150000000000006" customHeight="1" x14ac:dyDescent="0.35">
      <c r="A688" s="7" t="s">
        <v>12</v>
      </c>
      <c r="B688" s="7">
        <v>5</v>
      </c>
      <c r="C688" s="7" t="s">
        <v>480</v>
      </c>
      <c r="D688" s="7">
        <v>128</v>
      </c>
      <c r="E688" s="8" t="s">
        <v>2398</v>
      </c>
      <c r="F688" s="9" t="s">
        <v>2399</v>
      </c>
      <c r="G688" s="9" t="s">
        <v>2400</v>
      </c>
      <c r="H688" s="20" t="s">
        <v>2402</v>
      </c>
      <c r="I688" s="9" t="s">
        <v>795</v>
      </c>
      <c r="J688" s="9" t="s">
        <v>2404</v>
      </c>
      <c r="K688" s="12">
        <v>76495</v>
      </c>
      <c r="L688" s="10">
        <v>44148</v>
      </c>
      <c r="M688" s="10">
        <v>45838</v>
      </c>
      <c r="N688" s="27">
        <v>3517686.14</v>
      </c>
      <c r="O688" s="28">
        <v>500000</v>
      </c>
      <c r="P688" s="29">
        <v>0.14213888905961347</v>
      </c>
    </row>
    <row r="689" spans="1:16" ht="80.150000000000006" customHeight="1" x14ac:dyDescent="0.35">
      <c r="A689" s="7" t="s">
        <v>12</v>
      </c>
      <c r="B689" s="7">
        <v>5</v>
      </c>
      <c r="C689" s="7" t="s">
        <v>480</v>
      </c>
      <c r="D689" s="7">
        <v>128</v>
      </c>
      <c r="E689" s="8" t="s">
        <v>873</v>
      </c>
      <c r="F689" s="9" t="s">
        <v>877</v>
      </c>
      <c r="G689" s="9" t="s">
        <v>880</v>
      </c>
      <c r="H689" s="20" t="s">
        <v>1648</v>
      </c>
      <c r="I689" s="9" t="s">
        <v>795</v>
      </c>
      <c r="J689" s="9" t="s">
        <v>1269</v>
      </c>
      <c r="K689" s="12">
        <v>14659</v>
      </c>
      <c r="L689" s="10">
        <v>44805</v>
      </c>
      <c r="M689" s="10">
        <v>45371</v>
      </c>
      <c r="N689" s="27">
        <v>1026380</v>
      </c>
      <c r="O689" s="28">
        <v>307437</v>
      </c>
      <c r="P689" s="29">
        <f>O689/N689</f>
        <v>0.29953525984528145</v>
      </c>
    </row>
    <row r="690" spans="1:16" ht="80.150000000000006" customHeight="1" x14ac:dyDescent="0.35">
      <c r="A690" s="7" t="s">
        <v>12</v>
      </c>
      <c r="B690" s="7">
        <v>5</v>
      </c>
      <c r="C690" s="7" t="s">
        <v>480</v>
      </c>
      <c r="D690" s="7">
        <v>128</v>
      </c>
      <c r="E690" s="8" t="s">
        <v>874</v>
      </c>
      <c r="F690" s="9" t="s">
        <v>435</v>
      </c>
      <c r="G690" s="9" t="s">
        <v>904</v>
      </c>
      <c r="H690" s="20" t="s">
        <v>1626</v>
      </c>
      <c r="I690" s="9" t="s">
        <v>795</v>
      </c>
      <c r="J690" s="9" t="s">
        <v>699</v>
      </c>
      <c r="K690" s="12">
        <v>50236</v>
      </c>
      <c r="L690" s="10">
        <v>45383</v>
      </c>
      <c r="M690" s="10">
        <v>46477</v>
      </c>
      <c r="N690" s="27">
        <v>172500</v>
      </c>
      <c r="O690" s="28">
        <v>138000</v>
      </c>
      <c r="P690" s="29">
        <f>O690/N690</f>
        <v>0.8</v>
      </c>
    </row>
    <row r="691" spans="1:16" ht="80.150000000000006" customHeight="1" x14ac:dyDescent="0.35">
      <c r="A691" s="7" t="s">
        <v>12</v>
      </c>
      <c r="B691" s="7">
        <v>5</v>
      </c>
      <c r="C691" s="7" t="s">
        <v>480</v>
      </c>
      <c r="D691" s="7">
        <v>128</v>
      </c>
      <c r="E691" s="8" t="s">
        <v>872</v>
      </c>
      <c r="F691" s="9" t="s">
        <v>876</v>
      </c>
      <c r="G691" s="9" t="s">
        <v>879</v>
      </c>
      <c r="H691" s="20" t="s">
        <v>1515</v>
      </c>
      <c r="I691" s="9" t="s">
        <v>799</v>
      </c>
      <c r="J691" s="9" t="s">
        <v>882</v>
      </c>
      <c r="K691" s="12">
        <v>61483</v>
      </c>
      <c r="L691" s="10">
        <v>45658</v>
      </c>
      <c r="M691" s="10">
        <v>46752</v>
      </c>
      <c r="N691" s="27">
        <v>288578.7</v>
      </c>
      <c r="O691" s="28">
        <v>230863</v>
      </c>
      <c r="P691" s="29">
        <f>O691/N691</f>
        <v>0.80000013861036867</v>
      </c>
    </row>
    <row r="692" spans="1:16" ht="80.150000000000006" customHeight="1" x14ac:dyDescent="0.35">
      <c r="A692" s="7" t="s">
        <v>12</v>
      </c>
      <c r="B692" s="7">
        <v>5</v>
      </c>
      <c r="C692" s="7" t="s">
        <v>480</v>
      </c>
      <c r="D692" s="7">
        <v>128</v>
      </c>
      <c r="E692" s="8" t="s">
        <v>2179</v>
      </c>
      <c r="F692" s="9" t="s">
        <v>2178</v>
      </c>
      <c r="G692" s="9" t="s">
        <v>2401</v>
      </c>
      <c r="H692" s="20" t="s">
        <v>2403</v>
      </c>
      <c r="I692" s="9" t="s">
        <v>799</v>
      </c>
      <c r="J692" s="9" t="s">
        <v>2405</v>
      </c>
      <c r="K692" s="12" t="s">
        <v>492</v>
      </c>
      <c r="L692" s="10">
        <v>45839</v>
      </c>
      <c r="M692" s="10">
        <v>47299</v>
      </c>
      <c r="N692" s="27">
        <v>187500</v>
      </c>
      <c r="O692" s="28">
        <v>149500</v>
      </c>
      <c r="P692" s="29">
        <v>1</v>
      </c>
    </row>
    <row r="693" spans="1:16" ht="80.150000000000006" customHeight="1" x14ac:dyDescent="0.35">
      <c r="A693" s="7" t="s">
        <v>12</v>
      </c>
      <c r="B693" s="7">
        <v>5</v>
      </c>
      <c r="C693" s="7" t="s">
        <v>480</v>
      </c>
      <c r="D693" s="7">
        <v>128</v>
      </c>
      <c r="E693" s="8" t="s">
        <v>2184</v>
      </c>
      <c r="F693" s="9" t="s">
        <v>2183</v>
      </c>
      <c r="G693" s="9" t="s">
        <v>2395</v>
      </c>
      <c r="H693" s="20" t="s">
        <v>2396</v>
      </c>
      <c r="I693" s="9" t="s">
        <v>800</v>
      </c>
      <c r="J693" s="9" t="s">
        <v>2397</v>
      </c>
      <c r="K693" s="12" t="s">
        <v>492</v>
      </c>
      <c r="L693" s="10">
        <v>46113</v>
      </c>
      <c r="M693" s="10">
        <v>47299</v>
      </c>
      <c r="N693" s="27">
        <v>174087</v>
      </c>
      <c r="O693" s="28">
        <v>139269</v>
      </c>
      <c r="P693" s="29">
        <v>0.79999655344741427</v>
      </c>
    </row>
    <row r="694" spans="1:16" ht="80.150000000000006" customHeight="1" x14ac:dyDescent="0.35">
      <c r="A694" s="7" t="s">
        <v>311</v>
      </c>
      <c r="B694" s="7" t="s">
        <v>2156</v>
      </c>
      <c r="C694" s="7" t="s">
        <v>314</v>
      </c>
      <c r="D694" s="7">
        <v>42</v>
      </c>
      <c r="E694" s="8" t="s">
        <v>2150</v>
      </c>
      <c r="F694" s="9" t="s">
        <v>694</v>
      </c>
      <c r="G694" s="9" t="s">
        <v>2151</v>
      </c>
      <c r="H694" s="20" t="s">
        <v>2152</v>
      </c>
      <c r="I694" s="9" t="s">
        <v>798</v>
      </c>
      <c r="J694" s="9" t="s">
        <v>746</v>
      </c>
      <c r="K694" s="12">
        <v>27229</v>
      </c>
      <c r="L694" s="10">
        <v>45901</v>
      </c>
      <c r="M694" s="10">
        <v>47118</v>
      </c>
      <c r="N694" s="27">
        <v>14219100</v>
      </c>
      <c r="O694" s="28">
        <v>6398595</v>
      </c>
      <c r="P694" s="29">
        <v>0.45</v>
      </c>
    </row>
    <row r="695" spans="1:16" ht="80.150000000000006" customHeight="1" x14ac:dyDescent="0.35">
      <c r="A695" s="7" t="s">
        <v>311</v>
      </c>
      <c r="B695" s="7" t="s">
        <v>2156</v>
      </c>
      <c r="C695" s="7" t="s">
        <v>314</v>
      </c>
      <c r="D695" s="7">
        <v>42</v>
      </c>
      <c r="E695" s="8" t="s">
        <v>2147</v>
      </c>
      <c r="F695" s="9" t="s">
        <v>591</v>
      </c>
      <c r="G695" s="9" t="s">
        <v>2148</v>
      </c>
      <c r="H695" s="20" t="s">
        <v>2149</v>
      </c>
      <c r="I695" s="9" t="s">
        <v>800</v>
      </c>
      <c r="J695" s="9" t="s">
        <v>2153</v>
      </c>
      <c r="K695" s="12">
        <v>76319</v>
      </c>
      <c r="L695" s="10">
        <v>45049</v>
      </c>
      <c r="M695" s="10">
        <v>46203</v>
      </c>
      <c r="N695" s="27">
        <v>3453210</v>
      </c>
      <c r="O695" s="28">
        <v>1208623.5</v>
      </c>
      <c r="P695" s="29">
        <v>0.35</v>
      </c>
    </row>
    <row r="696" spans="1:16" ht="80.150000000000006" customHeight="1" x14ac:dyDescent="0.35">
      <c r="A696" s="7" t="s">
        <v>311</v>
      </c>
      <c r="B696" s="7">
        <v>7</v>
      </c>
      <c r="C696" s="7" t="s">
        <v>314</v>
      </c>
      <c r="D696" s="7">
        <v>76</v>
      </c>
      <c r="E696" s="8" t="s">
        <v>1981</v>
      </c>
      <c r="F696" s="9" t="s">
        <v>1982</v>
      </c>
      <c r="G696" s="9" t="s">
        <v>1983</v>
      </c>
      <c r="H696" s="20" t="s">
        <v>1984</v>
      </c>
      <c r="I696" s="9" t="s">
        <v>798</v>
      </c>
      <c r="J696" s="9" t="s">
        <v>1985</v>
      </c>
      <c r="K696" s="12">
        <v>76711</v>
      </c>
      <c r="L696" s="10">
        <v>44915</v>
      </c>
      <c r="M696" s="10">
        <v>47299</v>
      </c>
      <c r="N696" s="27">
        <v>37000000</v>
      </c>
      <c r="O696" s="28">
        <v>5000000</v>
      </c>
      <c r="P696" s="29">
        <v>0.13513513513513514</v>
      </c>
    </row>
    <row r="697" spans="1:16" ht="80.150000000000006" customHeight="1" x14ac:dyDescent="0.35">
      <c r="A697" s="7" t="s">
        <v>311</v>
      </c>
      <c r="B697" s="7">
        <v>7</v>
      </c>
      <c r="C697" s="7" t="s">
        <v>314</v>
      </c>
      <c r="D697" s="7">
        <v>75</v>
      </c>
      <c r="E697" s="8" t="s">
        <v>313</v>
      </c>
      <c r="F697" s="9" t="s">
        <v>317</v>
      </c>
      <c r="G697" s="9" t="s">
        <v>318</v>
      </c>
      <c r="H697" s="20" t="s">
        <v>1516</v>
      </c>
      <c r="I697" s="9" t="s">
        <v>798</v>
      </c>
      <c r="J697" s="9" t="s">
        <v>897</v>
      </c>
      <c r="K697" s="12">
        <v>76101</v>
      </c>
      <c r="L697" s="10">
        <v>45070</v>
      </c>
      <c r="M697" s="10">
        <v>46326</v>
      </c>
      <c r="N697" s="27">
        <v>965758</v>
      </c>
      <c r="O697" s="28">
        <v>338015.3</v>
      </c>
      <c r="P697" s="29">
        <f t="shared" ref="P697:P707" si="26">O697/N697</f>
        <v>0.35</v>
      </c>
    </row>
    <row r="698" spans="1:16" ht="80.150000000000006" customHeight="1" x14ac:dyDescent="0.35">
      <c r="A698" s="7" t="s">
        <v>311</v>
      </c>
      <c r="B698" s="7">
        <v>7</v>
      </c>
      <c r="C698" s="7" t="s">
        <v>314</v>
      </c>
      <c r="D698" s="7">
        <v>75</v>
      </c>
      <c r="E698" s="8" t="s">
        <v>312</v>
      </c>
      <c r="F698" s="9" t="s">
        <v>315</v>
      </c>
      <c r="G698" s="9" t="s">
        <v>316</v>
      </c>
      <c r="H698" s="20" t="s">
        <v>1517</v>
      </c>
      <c r="I698" s="9" t="s">
        <v>798</v>
      </c>
      <c r="J698" s="9" t="s">
        <v>897</v>
      </c>
      <c r="K698" s="12">
        <v>76101</v>
      </c>
      <c r="L698" s="10">
        <v>45071</v>
      </c>
      <c r="M698" s="10">
        <v>45621</v>
      </c>
      <c r="N698" s="27">
        <v>559165</v>
      </c>
      <c r="O698" s="28">
        <v>139791.25</v>
      </c>
      <c r="P698" s="29">
        <f t="shared" si="26"/>
        <v>0.25</v>
      </c>
    </row>
    <row r="699" spans="1:16" ht="80.150000000000006" customHeight="1" x14ac:dyDescent="0.35">
      <c r="A699" s="7" t="s">
        <v>311</v>
      </c>
      <c r="B699" s="7">
        <v>7</v>
      </c>
      <c r="C699" s="7" t="s">
        <v>314</v>
      </c>
      <c r="D699" s="7">
        <v>75</v>
      </c>
      <c r="E699" s="8" t="s">
        <v>338</v>
      </c>
      <c r="F699" s="9" t="s">
        <v>339</v>
      </c>
      <c r="G699" s="9" t="s">
        <v>340</v>
      </c>
      <c r="H699" s="20" t="s">
        <v>1518</v>
      </c>
      <c r="I699" s="9" t="s">
        <v>798</v>
      </c>
      <c r="J699" s="9" t="s">
        <v>793</v>
      </c>
      <c r="K699" s="12">
        <v>76035</v>
      </c>
      <c r="L699" s="10">
        <v>45200</v>
      </c>
      <c r="M699" s="10">
        <v>46630</v>
      </c>
      <c r="N699" s="27">
        <v>1020251</v>
      </c>
      <c r="O699" s="28">
        <v>357087.85</v>
      </c>
      <c r="P699" s="29">
        <f t="shared" si="26"/>
        <v>0.35</v>
      </c>
    </row>
    <row r="700" spans="1:16" ht="80.150000000000006" customHeight="1" x14ac:dyDescent="0.35">
      <c r="A700" s="7" t="s">
        <v>311</v>
      </c>
      <c r="B700" s="7">
        <v>7</v>
      </c>
      <c r="C700" s="7" t="s">
        <v>314</v>
      </c>
      <c r="D700" s="7">
        <v>75</v>
      </c>
      <c r="E700" s="8" t="s">
        <v>383</v>
      </c>
      <c r="F700" s="9" t="s">
        <v>384</v>
      </c>
      <c r="G700" s="9" t="s">
        <v>385</v>
      </c>
      <c r="H700" s="20" t="s">
        <v>1519</v>
      </c>
      <c r="I700" s="9" t="s">
        <v>798</v>
      </c>
      <c r="J700" s="9" t="s">
        <v>722</v>
      </c>
      <c r="K700" s="12">
        <v>27375</v>
      </c>
      <c r="L700" s="10">
        <v>45110</v>
      </c>
      <c r="M700" s="10">
        <v>46752</v>
      </c>
      <c r="N700" s="27">
        <v>897495.16</v>
      </c>
      <c r="O700" s="28">
        <v>279861.75</v>
      </c>
      <c r="P700" s="29">
        <f t="shared" si="26"/>
        <v>0.31182535847881337</v>
      </c>
    </row>
    <row r="701" spans="1:16" ht="80.150000000000006" customHeight="1" x14ac:dyDescent="0.35">
      <c r="A701" s="7" t="s">
        <v>311</v>
      </c>
      <c r="B701" s="7">
        <v>7</v>
      </c>
      <c r="C701" s="7" t="s">
        <v>314</v>
      </c>
      <c r="D701" s="7">
        <v>75</v>
      </c>
      <c r="E701" s="8" t="s">
        <v>433</v>
      </c>
      <c r="F701" s="9" t="s">
        <v>797</v>
      </c>
      <c r="G701" s="9" t="s">
        <v>434</v>
      </c>
      <c r="H701" s="20" t="s">
        <v>1520</v>
      </c>
      <c r="I701" s="9" t="s">
        <v>798</v>
      </c>
      <c r="J701" s="9" t="s">
        <v>710</v>
      </c>
      <c r="K701" s="12">
        <v>76575</v>
      </c>
      <c r="L701" s="10">
        <v>45236</v>
      </c>
      <c r="M701" s="10">
        <v>45688</v>
      </c>
      <c r="N701" s="27">
        <v>628593.47</v>
      </c>
      <c r="O701" s="28">
        <v>288084.38</v>
      </c>
      <c r="P701" s="29">
        <f t="shared" si="26"/>
        <v>0.45829998838518005</v>
      </c>
    </row>
    <row r="702" spans="1:16" ht="80.150000000000006" customHeight="1" x14ac:dyDescent="0.35">
      <c r="A702" s="7" t="s">
        <v>311</v>
      </c>
      <c r="B702" s="7">
        <v>7</v>
      </c>
      <c r="C702" s="7" t="s">
        <v>314</v>
      </c>
      <c r="D702" s="7">
        <v>10</v>
      </c>
      <c r="E702" s="8" t="s">
        <v>485</v>
      </c>
      <c r="F702" s="9" t="s">
        <v>64</v>
      </c>
      <c r="G702" s="9" t="s">
        <v>486</v>
      </c>
      <c r="H702" s="20" t="s">
        <v>1521</v>
      </c>
      <c r="I702" s="9" t="s">
        <v>800</v>
      </c>
      <c r="J702" s="9" t="s">
        <v>708</v>
      </c>
      <c r="K702" s="12">
        <v>76351</v>
      </c>
      <c r="L702" s="10">
        <v>45474</v>
      </c>
      <c r="M702" s="10">
        <v>46568</v>
      </c>
      <c r="N702" s="27">
        <v>261379.01</v>
      </c>
      <c r="O702" s="28">
        <v>261379.01</v>
      </c>
      <c r="P702" s="29">
        <f t="shared" si="26"/>
        <v>1</v>
      </c>
    </row>
    <row r="703" spans="1:16" ht="80.150000000000006" customHeight="1" x14ac:dyDescent="0.35">
      <c r="A703" s="7" t="s">
        <v>311</v>
      </c>
      <c r="B703" s="7">
        <v>7</v>
      </c>
      <c r="C703" s="7" t="s">
        <v>314</v>
      </c>
      <c r="D703" s="7">
        <v>10</v>
      </c>
      <c r="E703" s="8" t="s">
        <v>487</v>
      </c>
      <c r="F703" s="9" t="s">
        <v>345</v>
      </c>
      <c r="G703" s="9" t="s">
        <v>488</v>
      </c>
      <c r="H703" s="20" t="s">
        <v>1521</v>
      </c>
      <c r="I703" s="9" t="s">
        <v>800</v>
      </c>
      <c r="J703" s="9" t="s">
        <v>708</v>
      </c>
      <c r="K703" s="12">
        <v>76351</v>
      </c>
      <c r="L703" s="10">
        <v>45474</v>
      </c>
      <c r="M703" s="10">
        <v>46568</v>
      </c>
      <c r="N703" s="27">
        <v>300219.53000000003</v>
      </c>
      <c r="O703" s="28">
        <v>300219.53000000003</v>
      </c>
      <c r="P703" s="29">
        <f t="shared" si="26"/>
        <v>1</v>
      </c>
    </row>
    <row r="704" spans="1:16" ht="80.150000000000006" customHeight="1" x14ac:dyDescent="0.35">
      <c r="A704" s="7" t="s">
        <v>311</v>
      </c>
      <c r="B704" s="7">
        <v>7</v>
      </c>
      <c r="C704" s="7" t="s">
        <v>314</v>
      </c>
      <c r="D704" s="7">
        <v>10</v>
      </c>
      <c r="E704" s="8" t="s">
        <v>484</v>
      </c>
      <c r="F704" s="9" t="s">
        <v>1249</v>
      </c>
      <c r="G704" s="9" t="s">
        <v>489</v>
      </c>
      <c r="H704" s="20" t="s">
        <v>1521</v>
      </c>
      <c r="I704" s="9" t="s">
        <v>798</v>
      </c>
      <c r="J704" s="9" t="s">
        <v>708</v>
      </c>
      <c r="K704" s="12">
        <v>76351</v>
      </c>
      <c r="L704" s="10">
        <v>45474</v>
      </c>
      <c r="M704" s="10">
        <v>46568</v>
      </c>
      <c r="N704" s="27">
        <v>2396207.1</v>
      </c>
      <c r="O704" s="28">
        <v>1437724.26</v>
      </c>
      <c r="P704" s="29">
        <f t="shared" si="26"/>
        <v>0.6</v>
      </c>
    </row>
    <row r="705" spans="1:16" ht="80.150000000000006" customHeight="1" x14ac:dyDescent="0.35">
      <c r="A705" s="7" t="s">
        <v>311</v>
      </c>
      <c r="B705" s="7">
        <v>7</v>
      </c>
      <c r="C705" s="7" t="s">
        <v>314</v>
      </c>
      <c r="D705" s="7" t="s">
        <v>688</v>
      </c>
      <c r="E705" s="8" t="s">
        <v>689</v>
      </c>
      <c r="F705" s="9" t="s">
        <v>1250</v>
      </c>
      <c r="G705" s="9" t="s">
        <v>690</v>
      </c>
      <c r="H705" s="20" t="s">
        <v>1522</v>
      </c>
      <c r="I705" s="9" t="s">
        <v>798</v>
      </c>
      <c r="J705" s="9" t="s">
        <v>1087</v>
      </c>
      <c r="K705" s="12">
        <v>27562</v>
      </c>
      <c r="L705" s="10">
        <v>45345</v>
      </c>
      <c r="M705" s="10">
        <v>46295</v>
      </c>
      <c r="N705" s="27">
        <v>1235386</v>
      </c>
      <c r="O705" s="28">
        <v>617693</v>
      </c>
      <c r="P705" s="29">
        <f t="shared" si="26"/>
        <v>0.5</v>
      </c>
    </row>
    <row r="706" spans="1:16" ht="80.150000000000006" customHeight="1" x14ac:dyDescent="0.35">
      <c r="A706" s="7" t="s">
        <v>311</v>
      </c>
      <c r="B706" s="7">
        <v>7</v>
      </c>
      <c r="C706" s="7" t="s">
        <v>314</v>
      </c>
      <c r="D706" s="7">
        <v>11</v>
      </c>
      <c r="E706" s="8" t="s">
        <v>691</v>
      </c>
      <c r="F706" s="9" t="s">
        <v>692</v>
      </c>
      <c r="G706" s="9" t="s">
        <v>693</v>
      </c>
      <c r="H706" s="20" t="s">
        <v>1523</v>
      </c>
      <c r="I706" s="9" t="s">
        <v>798</v>
      </c>
      <c r="J706" s="9" t="s">
        <v>792</v>
      </c>
      <c r="K706" s="12">
        <v>76657</v>
      </c>
      <c r="L706" s="10">
        <v>45383</v>
      </c>
      <c r="M706" s="10">
        <v>46295</v>
      </c>
      <c r="N706" s="27">
        <v>669256</v>
      </c>
      <c r="O706" s="28">
        <v>334628</v>
      </c>
      <c r="P706" s="29">
        <f t="shared" si="26"/>
        <v>0.5</v>
      </c>
    </row>
    <row r="707" spans="1:16" ht="80.150000000000006" customHeight="1" x14ac:dyDescent="0.35">
      <c r="A707" s="7" t="s">
        <v>311</v>
      </c>
      <c r="B707" s="7">
        <v>7</v>
      </c>
      <c r="C707" s="7" t="s">
        <v>314</v>
      </c>
      <c r="D707" s="7">
        <v>75</v>
      </c>
      <c r="E707" s="8" t="s">
        <v>889</v>
      </c>
      <c r="F707" s="9" t="s">
        <v>890</v>
      </c>
      <c r="G707" s="9" t="s">
        <v>891</v>
      </c>
      <c r="H707" s="20" t="s">
        <v>1524</v>
      </c>
      <c r="I707" s="9" t="s">
        <v>798</v>
      </c>
      <c r="J707" s="9" t="s">
        <v>789</v>
      </c>
      <c r="K707" s="12">
        <v>76681</v>
      </c>
      <c r="L707" s="10">
        <v>45536</v>
      </c>
      <c r="M707" s="10">
        <v>46387</v>
      </c>
      <c r="N707" s="27">
        <v>7810962.1600000001</v>
      </c>
      <c r="O707" s="28">
        <v>2946029.19</v>
      </c>
      <c r="P707" s="29">
        <f t="shared" si="26"/>
        <v>0.3771659789989304</v>
      </c>
    </row>
    <row r="708" spans="1:16" ht="80.150000000000006" customHeight="1" x14ac:dyDescent="0.35">
      <c r="A708" s="7" t="s">
        <v>311</v>
      </c>
      <c r="B708" s="7">
        <v>7</v>
      </c>
      <c r="C708" s="7" t="s">
        <v>314</v>
      </c>
      <c r="D708" s="7" t="s">
        <v>1211</v>
      </c>
      <c r="E708" s="8" t="s">
        <v>1212</v>
      </c>
      <c r="F708" s="9" t="s">
        <v>1213</v>
      </c>
      <c r="G708" s="9" t="s">
        <v>1214</v>
      </c>
      <c r="H708" s="20" t="s">
        <v>1241</v>
      </c>
      <c r="I708" s="9" t="s">
        <v>798</v>
      </c>
      <c r="J708" s="9" t="s">
        <v>1216</v>
      </c>
      <c r="K708" s="12">
        <v>76592</v>
      </c>
      <c r="L708" s="10">
        <v>45386</v>
      </c>
      <c r="M708" s="10">
        <v>45596</v>
      </c>
      <c r="N708" s="27">
        <v>952606.04</v>
      </c>
      <c r="O708" s="28">
        <v>476303.02</v>
      </c>
      <c r="P708" s="29">
        <v>0.5</v>
      </c>
    </row>
    <row r="709" spans="1:16" ht="80.150000000000006" customHeight="1" x14ac:dyDescent="0.35">
      <c r="A709" s="7" t="s">
        <v>311</v>
      </c>
      <c r="B709" s="7">
        <v>7</v>
      </c>
      <c r="C709" s="7" t="s">
        <v>314</v>
      </c>
      <c r="D709" s="7" t="s">
        <v>1204</v>
      </c>
      <c r="E709" s="8" t="s">
        <v>1205</v>
      </c>
      <c r="F709" s="9" t="s">
        <v>1206</v>
      </c>
      <c r="G709" s="9" t="s">
        <v>1207</v>
      </c>
      <c r="H709" s="20" t="s">
        <v>1239</v>
      </c>
      <c r="I709" s="9" t="s">
        <v>798</v>
      </c>
      <c r="J709" s="9" t="s">
        <v>708</v>
      </c>
      <c r="K709" s="12">
        <v>76351</v>
      </c>
      <c r="L709" s="10">
        <v>45477</v>
      </c>
      <c r="M709" s="10">
        <v>46965</v>
      </c>
      <c r="N709" s="27">
        <v>833682.7</v>
      </c>
      <c r="O709" s="28">
        <v>300000</v>
      </c>
      <c r="P709" s="29">
        <v>0.3598491368478679</v>
      </c>
    </row>
    <row r="710" spans="1:16" ht="80.150000000000006" customHeight="1" x14ac:dyDescent="0.35">
      <c r="A710" s="7" t="s">
        <v>311</v>
      </c>
      <c r="B710" s="7">
        <v>7</v>
      </c>
      <c r="C710" s="7" t="s">
        <v>314</v>
      </c>
      <c r="D710" s="7" t="s">
        <v>1204</v>
      </c>
      <c r="E710" s="8" t="s">
        <v>1208</v>
      </c>
      <c r="F710" s="9" t="s">
        <v>1209</v>
      </c>
      <c r="G710" s="9" t="s">
        <v>1210</v>
      </c>
      <c r="H710" s="20" t="s">
        <v>1240</v>
      </c>
      <c r="I710" s="9" t="s">
        <v>798</v>
      </c>
      <c r="J710" s="9" t="s">
        <v>1215</v>
      </c>
      <c r="K710" s="12">
        <v>27517</v>
      </c>
      <c r="L710" s="10">
        <v>45658</v>
      </c>
      <c r="M710" s="10">
        <v>45991</v>
      </c>
      <c r="N710" s="27">
        <v>489304</v>
      </c>
      <c r="O710" s="28">
        <v>250000</v>
      </c>
      <c r="P710" s="29">
        <v>0.51092981050635189</v>
      </c>
    </row>
    <row r="711" spans="1:16" ht="80.150000000000006" customHeight="1" x14ac:dyDescent="0.35">
      <c r="A711" s="7" t="s">
        <v>311</v>
      </c>
      <c r="B711" s="7">
        <v>7</v>
      </c>
      <c r="C711" s="7" t="s">
        <v>314</v>
      </c>
      <c r="D711" s="7" t="s">
        <v>1211</v>
      </c>
      <c r="E711" s="8" t="s">
        <v>1358</v>
      </c>
      <c r="F711" s="9" t="s">
        <v>1359</v>
      </c>
      <c r="G711" s="9" t="s">
        <v>1360</v>
      </c>
      <c r="H711" s="20" t="s">
        <v>1643</v>
      </c>
      <c r="I711" s="9" t="s">
        <v>800</v>
      </c>
      <c r="J711" s="9" t="s">
        <v>1107</v>
      </c>
      <c r="K711" s="12">
        <v>76322</v>
      </c>
      <c r="L711" s="10">
        <v>45323</v>
      </c>
      <c r="M711" s="10">
        <v>47118</v>
      </c>
      <c r="N711" s="27">
        <v>679665</v>
      </c>
      <c r="O711" s="28">
        <v>300000</v>
      </c>
      <c r="P711" s="29">
        <v>0.44139392200569399</v>
      </c>
    </row>
    <row r="712" spans="1:16" ht="80.150000000000006" customHeight="1" x14ac:dyDescent="0.35">
      <c r="A712" s="7" t="s">
        <v>311</v>
      </c>
      <c r="B712" s="7">
        <v>7</v>
      </c>
      <c r="C712" s="7" t="s">
        <v>314</v>
      </c>
      <c r="D712" s="7">
        <v>75</v>
      </c>
      <c r="E712" s="8" t="s">
        <v>1706</v>
      </c>
      <c r="F712" s="9" t="s">
        <v>1707</v>
      </c>
      <c r="G712" s="9" t="s">
        <v>1708</v>
      </c>
      <c r="H712" s="20" t="s">
        <v>1717</v>
      </c>
      <c r="I712" s="9" t="s">
        <v>798</v>
      </c>
      <c r="J712" s="9" t="s">
        <v>1712</v>
      </c>
      <c r="K712" s="12">
        <v>76498</v>
      </c>
      <c r="L712" s="10">
        <v>45357</v>
      </c>
      <c r="M712" s="10">
        <v>46568</v>
      </c>
      <c r="N712" s="27">
        <v>5193630.3499999996</v>
      </c>
      <c r="O712" s="28">
        <v>1298407.5900000001</v>
      </c>
      <c r="P712" s="29">
        <v>0.2500000004813589</v>
      </c>
    </row>
    <row r="713" spans="1:16" ht="80.150000000000006" customHeight="1" x14ac:dyDescent="0.35">
      <c r="A713" s="7" t="s">
        <v>311</v>
      </c>
      <c r="B713" s="7">
        <v>7</v>
      </c>
      <c r="C713" s="7" t="s">
        <v>314</v>
      </c>
      <c r="D713" s="7">
        <v>75</v>
      </c>
      <c r="E713" s="8" t="s">
        <v>1703</v>
      </c>
      <c r="F713" s="9" t="s">
        <v>1704</v>
      </c>
      <c r="G713" s="9" t="s">
        <v>1705</v>
      </c>
      <c r="H713" s="20" t="s">
        <v>1716</v>
      </c>
      <c r="I713" s="9" t="s">
        <v>798</v>
      </c>
      <c r="J713" s="9" t="s">
        <v>1116</v>
      </c>
      <c r="K713" s="12">
        <v>76575</v>
      </c>
      <c r="L713" s="10">
        <v>45804</v>
      </c>
      <c r="M713" s="10">
        <v>46111</v>
      </c>
      <c r="N713" s="27">
        <v>1512971.6</v>
      </c>
      <c r="O713" s="28">
        <v>529540.06000000006</v>
      </c>
      <c r="P713" s="29">
        <v>0.35000000000000003</v>
      </c>
    </row>
    <row r="714" spans="1:16" ht="80.150000000000006" customHeight="1" x14ac:dyDescent="0.35">
      <c r="A714" s="7" t="s">
        <v>311</v>
      </c>
      <c r="B714" s="7">
        <v>7</v>
      </c>
      <c r="C714" s="7" t="s">
        <v>314</v>
      </c>
      <c r="D714" s="7">
        <v>75</v>
      </c>
      <c r="E714" s="8" t="s">
        <v>1709</v>
      </c>
      <c r="F714" s="9" t="s">
        <v>1710</v>
      </c>
      <c r="G714" s="9" t="s">
        <v>1711</v>
      </c>
      <c r="H714" s="20" t="s">
        <v>1718</v>
      </c>
      <c r="I714" s="9" t="s">
        <v>798</v>
      </c>
      <c r="J714" s="9" t="s">
        <v>1713</v>
      </c>
      <c r="K714" s="12">
        <v>76101</v>
      </c>
      <c r="L714" s="10">
        <v>45376</v>
      </c>
      <c r="M714" s="10">
        <v>46387</v>
      </c>
      <c r="N714" s="27">
        <v>808988</v>
      </c>
      <c r="O714" s="28">
        <v>300000</v>
      </c>
      <c r="P714" s="29">
        <v>0.37083368356514557</v>
      </c>
    </row>
    <row r="715" spans="1:16" ht="80.150000000000006" customHeight="1" x14ac:dyDescent="0.35">
      <c r="A715" s="7" t="s">
        <v>311</v>
      </c>
      <c r="B715" s="7" t="s">
        <v>2166</v>
      </c>
      <c r="C715" s="7" t="s">
        <v>314</v>
      </c>
      <c r="D715" s="7">
        <v>188</v>
      </c>
      <c r="E715" s="8" t="s">
        <v>2273</v>
      </c>
      <c r="F715" s="9" t="s">
        <v>2274</v>
      </c>
      <c r="G715" s="9" t="s">
        <v>2331</v>
      </c>
      <c r="H715" s="20" t="s">
        <v>2332</v>
      </c>
      <c r="I715" s="9" t="s">
        <v>798</v>
      </c>
      <c r="J715" s="9" t="s">
        <v>2279</v>
      </c>
      <c r="K715" s="12">
        <v>76533</v>
      </c>
      <c r="L715" s="10">
        <v>45809</v>
      </c>
      <c r="M715" s="10">
        <v>47299</v>
      </c>
      <c r="N715" s="27">
        <v>9944000</v>
      </c>
      <c r="O715" s="28">
        <v>5966400</v>
      </c>
      <c r="P715" s="29">
        <v>0.6</v>
      </c>
    </row>
    <row r="716" spans="1:16" ht="80.150000000000006" customHeight="1" x14ac:dyDescent="0.35">
      <c r="A716" s="7" t="s">
        <v>311</v>
      </c>
      <c r="B716" s="7">
        <v>7</v>
      </c>
      <c r="C716" s="7" t="s">
        <v>314</v>
      </c>
      <c r="D716" s="7">
        <v>11</v>
      </c>
      <c r="E716" s="8" t="s">
        <v>2134</v>
      </c>
      <c r="F716" s="9" t="s">
        <v>2135</v>
      </c>
      <c r="G716" s="9" t="s">
        <v>2136</v>
      </c>
      <c r="H716" s="20" t="s">
        <v>2137</v>
      </c>
      <c r="I716" s="9" t="s">
        <v>798</v>
      </c>
      <c r="J716" s="9" t="s">
        <v>901</v>
      </c>
      <c r="K716" s="12">
        <v>27681</v>
      </c>
      <c r="L716" s="10">
        <v>45992</v>
      </c>
      <c r="M716" s="10">
        <v>47087</v>
      </c>
      <c r="N716" s="27">
        <v>6458316.1699999999</v>
      </c>
      <c r="O716" s="28">
        <v>1400000</v>
      </c>
      <c r="P716" s="29">
        <v>0.21677476963782652</v>
      </c>
    </row>
    <row r="717" spans="1:16" ht="80.150000000000006" customHeight="1" x14ac:dyDescent="0.35">
      <c r="A717" s="7" t="s">
        <v>311</v>
      </c>
      <c r="B717" s="7">
        <v>7</v>
      </c>
      <c r="C717" s="7" t="s">
        <v>314</v>
      </c>
      <c r="D717" s="7">
        <v>10</v>
      </c>
      <c r="E717" s="8" t="s">
        <v>2142</v>
      </c>
      <c r="F717" s="9" t="s">
        <v>1248</v>
      </c>
      <c r="G717" s="9" t="s">
        <v>2143</v>
      </c>
      <c r="H717" s="20" t="s">
        <v>2141</v>
      </c>
      <c r="I717" s="9" t="s">
        <v>799</v>
      </c>
      <c r="J717" s="9" t="s">
        <v>2146</v>
      </c>
      <c r="K717" s="12">
        <v>76484</v>
      </c>
      <c r="L717" s="10">
        <v>45992</v>
      </c>
      <c r="M717" s="10">
        <v>46722</v>
      </c>
      <c r="N717" s="27">
        <v>251958</v>
      </c>
      <c r="O717" s="28">
        <v>251958</v>
      </c>
      <c r="P717" s="29">
        <v>1</v>
      </c>
    </row>
    <row r="718" spans="1:16" ht="80.150000000000006" customHeight="1" x14ac:dyDescent="0.35">
      <c r="A718" s="7" t="s">
        <v>311</v>
      </c>
      <c r="B718" s="7">
        <v>7</v>
      </c>
      <c r="C718" s="7" t="s">
        <v>314</v>
      </c>
      <c r="D718" s="7">
        <v>10</v>
      </c>
      <c r="E718" s="8" t="s">
        <v>2138</v>
      </c>
      <c r="F718" s="9" t="s">
        <v>2139</v>
      </c>
      <c r="G718" s="9" t="s">
        <v>2140</v>
      </c>
      <c r="H718" s="20" t="s">
        <v>2141</v>
      </c>
      <c r="I718" s="9" t="s">
        <v>798</v>
      </c>
      <c r="J718" s="9" t="s">
        <v>2146</v>
      </c>
      <c r="K718" s="12">
        <v>76484</v>
      </c>
      <c r="L718" s="10">
        <v>45992</v>
      </c>
      <c r="M718" s="10">
        <v>46722</v>
      </c>
      <c r="N718" s="27">
        <v>1101237.76</v>
      </c>
      <c r="O718" s="28">
        <v>660742.66</v>
      </c>
      <c r="P718" s="29">
        <v>0.60000000363227646</v>
      </c>
    </row>
    <row r="719" spans="1:16" ht="80.150000000000006" customHeight="1" x14ac:dyDescent="0.35">
      <c r="A719" s="7" t="s">
        <v>311</v>
      </c>
      <c r="B719" s="7">
        <v>7</v>
      </c>
      <c r="C719" s="7" t="s">
        <v>314</v>
      </c>
      <c r="D719" s="7">
        <v>10</v>
      </c>
      <c r="E719" s="8" t="s">
        <v>2144</v>
      </c>
      <c r="F719" s="9" t="s">
        <v>64</v>
      </c>
      <c r="G719" s="9" t="s">
        <v>2145</v>
      </c>
      <c r="H719" s="20" t="s">
        <v>2141</v>
      </c>
      <c r="I719" s="9" t="s">
        <v>800</v>
      </c>
      <c r="J719" s="9" t="s">
        <v>2146</v>
      </c>
      <c r="K719" s="12">
        <v>76484</v>
      </c>
      <c r="L719" s="10">
        <v>45992</v>
      </c>
      <c r="M719" s="10">
        <v>46722</v>
      </c>
      <c r="N719" s="27">
        <v>188864.22</v>
      </c>
      <c r="O719" s="28">
        <v>188864.22</v>
      </c>
      <c r="P719" s="29">
        <v>1</v>
      </c>
    </row>
    <row r="720" spans="1:16" ht="80.150000000000006" customHeight="1" x14ac:dyDescent="0.35">
      <c r="A720" s="7" t="s">
        <v>311</v>
      </c>
      <c r="B720" s="7">
        <v>7</v>
      </c>
      <c r="C720" s="7" t="s">
        <v>314</v>
      </c>
      <c r="D720" s="7">
        <v>75</v>
      </c>
      <c r="E720" s="8" t="s">
        <v>2275</v>
      </c>
      <c r="F720" s="9" t="s">
        <v>2276</v>
      </c>
      <c r="G720" s="9" t="s">
        <v>2277</v>
      </c>
      <c r="H720" s="20" t="s">
        <v>2278</v>
      </c>
      <c r="I720" s="9" t="s">
        <v>798</v>
      </c>
      <c r="J720" s="9" t="s">
        <v>2280</v>
      </c>
      <c r="K720" s="12">
        <v>76394</v>
      </c>
      <c r="L720" s="10">
        <v>45915</v>
      </c>
      <c r="M720" s="10">
        <v>46188</v>
      </c>
      <c r="N720" s="27">
        <v>514306</v>
      </c>
      <c r="O720" s="28">
        <v>180007.1</v>
      </c>
      <c r="P720" s="29">
        <v>0.35000000000000003</v>
      </c>
    </row>
    <row r="721" spans="1:16" ht="80.150000000000006" customHeight="1" x14ac:dyDescent="0.35">
      <c r="A721" s="7" t="s">
        <v>311</v>
      </c>
      <c r="B721" s="7">
        <v>7</v>
      </c>
      <c r="C721" s="7" t="s">
        <v>314</v>
      </c>
      <c r="D721" s="7">
        <v>75</v>
      </c>
      <c r="E721" s="8" t="s">
        <v>2787</v>
      </c>
      <c r="F721" s="9" t="s">
        <v>2791</v>
      </c>
      <c r="G721" s="9" t="s">
        <v>2792</v>
      </c>
      <c r="H721" s="20" t="s">
        <v>2793</v>
      </c>
      <c r="I721" s="9" t="s">
        <v>798</v>
      </c>
      <c r="J721" s="9" t="s">
        <v>2803</v>
      </c>
      <c r="K721" s="12">
        <v>76517</v>
      </c>
      <c r="L721" s="10">
        <v>45862</v>
      </c>
      <c r="M721" s="10">
        <v>46592</v>
      </c>
      <c r="N721" s="27">
        <v>947923</v>
      </c>
      <c r="O721" s="28">
        <v>155000</v>
      </c>
      <c r="P721" s="29">
        <v>0.16351539101804682</v>
      </c>
    </row>
    <row r="722" spans="1:16" ht="80.150000000000006" customHeight="1" x14ac:dyDescent="0.35">
      <c r="A722" s="7" t="s">
        <v>311</v>
      </c>
      <c r="B722" s="7">
        <v>7</v>
      </c>
      <c r="C722" s="7" t="s">
        <v>314</v>
      </c>
      <c r="D722" s="7">
        <v>75</v>
      </c>
      <c r="E722" s="8" t="s">
        <v>2270</v>
      </c>
      <c r="F722" s="9" t="s">
        <v>315</v>
      </c>
      <c r="G722" s="9" t="s">
        <v>2271</v>
      </c>
      <c r="H722" s="20" t="s">
        <v>2272</v>
      </c>
      <c r="I722" s="9" t="s">
        <v>798</v>
      </c>
      <c r="J722" s="9" t="s">
        <v>1713</v>
      </c>
      <c r="K722" s="12">
        <v>76101</v>
      </c>
      <c r="L722" s="10">
        <v>45870</v>
      </c>
      <c r="M722" s="10">
        <v>46265</v>
      </c>
      <c r="N722" s="27">
        <v>305909</v>
      </c>
      <c r="O722" s="28">
        <v>100000</v>
      </c>
      <c r="P722" s="29">
        <v>0.32689459937432375</v>
      </c>
    </row>
    <row r="723" spans="1:16" ht="80.150000000000006" customHeight="1" x14ac:dyDescent="0.35">
      <c r="A723" s="7" t="s">
        <v>311</v>
      </c>
      <c r="B723" s="7">
        <v>7</v>
      </c>
      <c r="C723" s="7" t="s">
        <v>314</v>
      </c>
      <c r="D723" s="7">
        <v>21</v>
      </c>
      <c r="E723" s="8" t="s">
        <v>2482</v>
      </c>
      <c r="F723" s="9" t="s">
        <v>2483</v>
      </c>
      <c r="G723" s="9" t="s">
        <v>2484</v>
      </c>
      <c r="H723" s="20" t="s">
        <v>2485</v>
      </c>
      <c r="I723" s="9" t="s">
        <v>798</v>
      </c>
      <c r="J723" s="9" t="s">
        <v>2490</v>
      </c>
      <c r="K723" s="12">
        <v>76711</v>
      </c>
      <c r="L723" s="10">
        <v>45922</v>
      </c>
      <c r="M723" s="10">
        <v>46752</v>
      </c>
      <c r="N723" s="27">
        <v>1553732.9</v>
      </c>
      <c r="O723" s="28">
        <v>388433.23</v>
      </c>
      <c r="P723" s="29">
        <v>0.25000000321805632</v>
      </c>
    </row>
    <row r="724" spans="1:16" ht="80.150000000000006" customHeight="1" x14ac:dyDescent="0.35">
      <c r="A724" s="7" t="s">
        <v>311</v>
      </c>
      <c r="B724" s="7">
        <v>7</v>
      </c>
      <c r="C724" s="7" t="s">
        <v>314</v>
      </c>
      <c r="D724" s="7">
        <v>21</v>
      </c>
      <c r="E724" s="8" t="s">
        <v>2486</v>
      </c>
      <c r="F724" s="9" t="s">
        <v>2487</v>
      </c>
      <c r="G724" s="9" t="s">
        <v>2488</v>
      </c>
      <c r="H724" s="20" t="s">
        <v>2489</v>
      </c>
      <c r="I724" s="9" t="s">
        <v>798</v>
      </c>
      <c r="J724" s="9" t="s">
        <v>2491</v>
      </c>
      <c r="K724" s="12">
        <v>27015</v>
      </c>
      <c r="L724" s="10">
        <v>46023</v>
      </c>
      <c r="M724" s="10">
        <v>47118</v>
      </c>
      <c r="N724" s="27">
        <v>2404765</v>
      </c>
      <c r="O724" s="28">
        <v>841667.75</v>
      </c>
      <c r="P724" s="29">
        <v>0.35</v>
      </c>
    </row>
    <row r="725" spans="1:16" ht="80.150000000000006" customHeight="1" x14ac:dyDescent="0.35">
      <c r="A725" s="7" t="s">
        <v>311</v>
      </c>
      <c r="B725" s="7">
        <v>7</v>
      </c>
      <c r="C725" s="7" t="s">
        <v>314</v>
      </c>
      <c r="D725" s="7">
        <v>10</v>
      </c>
      <c r="E725" s="8" t="s">
        <v>2587</v>
      </c>
      <c r="F725" s="9" t="s">
        <v>67</v>
      </c>
      <c r="G725" s="9" t="s">
        <v>2588</v>
      </c>
      <c r="H725" s="20" t="s">
        <v>2589</v>
      </c>
      <c r="I725" s="9" t="s">
        <v>798</v>
      </c>
      <c r="J725" s="9" t="s">
        <v>2595</v>
      </c>
      <c r="K725" s="12">
        <v>76575</v>
      </c>
      <c r="L725" s="10">
        <v>45962</v>
      </c>
      <c r="M725" s="10">
        <v>47299</v>
      </c>
      <c r="N725" s="27">
        <v>7914109</v>
      </c>
      <c r="O725" s="28">
        <v>3561349.05</v>
      </c>
      <c r="P725" s="29">
        <v>0.44999999999999996</v>
      </c>
    </row>
    <row r="726" spans="1:16" ht="80.150000000000006" customHeight="1" x14ac:dyDescent="0.35">
      <c r="A726" s="7" t="s">
        <v>311</v>
      </c>
      <c r="B726" s="7">
        <v>7</v>
      </c>
      <c r="C726" s="7" t="s">
        <v>314</v>
      </c>
      <c r="D726" s="7">
        <v>11</v>
      </c>
      <c r="E726" s="8" t="s">
        <v>2583</v>
      </c>
      <c r="F726" s="9" t="s">
        <v>2584</v>
      </c>
      <c r="G726" s="9" t="s">
        <v>2585</v>
      </c>
      <c r="H726" s="20" t="s">
        <v>2586</v>
      </c>
      <c r="I726" s="9" t="s">
        <v>798</v>
      </c>
      <c r="J726" s="9" t="s">
        <v>2594</v>
      </c>
      <c r="K726" s="12">
        <v>27562</v>
      </c>
      <c r="L726" s="10">
        <v>46054</v>
      </c>
      <c r="M726" s="10">
        <v>46752</v>
      </c>
      <c r="N726" s="27">
        <v>3816815.76</v>
      </c>
      <c r="O726" s="28">
        <v>954203.94</v>
      </c>
      <c r="P726" s="29">
        <v>0.25</v>
      </c>
    </row>
    <row r="727" spans="1:16" ht="80.150000000000006" customHeight="1" x14ac:dyDescent="0.35">
      <c r="A727" s="7" t="s">
        <v>311</v>
      </c>
      <c r="B727" s="7">
        <v>7</v>
      </c>
      <c r="C727" s="7" t="s">
        <v>314</v>
      </c>
      <c r="D727" s="7">
        <v>21</v>
      </c>
      <c r="E727" s="8" t="s">
        <v>2590</v>
      </c>
      <c r="F727" s="9" t="s">
        <v>2591</v>
      </c>
      <c r="G727" s="9" t="s">
        <v>2592</v>
      </c>
      <c r="H727" s="20" t="s">
        <v>2593</v>
      </c>
      <c r="I727" s="9" t="s">
        <v>798</v>
      </c>
      <c r="J727" s="9" t="s">
        <v>2596</v>
      </c>
      <c r="K727" s="12">
        <v>76197</v>
      </c>
      <c r="L727" s="10">
        <v>46051</v>
      </c>
      <c r="M727" s="10">
        <v>46781</v>
      </c>
      <c r="N727" s="27">
        <v>1425706.18</v>
      </c>
      <c r="O727" s="28">
        <v>285141.24</v>
      </c>
      <c r="P727" s="29">
        <v>0.20000000280562719</v>
      </c>
    </row>
    <row r="728" spans="1:16" ht="80.150000000000006" customHeight="1" x14ac:dyDescent="0.35">
      <c r="A728" s="7" t="s">
        <v>311</v>
      </c>
      <c r="B728" s="7">
        <v>7</v>
      </c>
      <c r="C728" s="7" t="s">
        <v>314</v>
      </c>
      <c r="D728" s="7">
        <v>76</v>
      </c>
      <c r="E728" s="8" t="s">
        <v>2789</v>
      </c>
      <c r="F728" s="9" t="s">
        <v>2797</v>
      </c>
      <c r="G728" s="9" t="s">
        <v>2798</v>
      </c>
      <c r="H728" s="20" t="s">
        <v>2799</v>
      </c>
      <c r="I728" s="9" t="s">
        <v>798</v>
      </c>
      <c r="J728" s="9" t="s">
        <v>2804</v>
      </c>
      <c r="K728" s="12">
        <v>27332</v>
      </c>
      <c r="L728" s="10">
        <v>46048</v>
      </c>
      <c r="M728" s="10">
        <v>47118</v>
      </c>
      <c r="N728" s="27">
        <v>12053249.01</v>
      </c>
      <c r="O728" s="28">
        <v>1205324.8999999999</v>
      </c>
      <c r="P728" s="29">
        <v>9.9999999917034815E-2</v>
      </c>
    </row>
    <row r="729" spans="1:16" ht="80.150000000000006" customHeight="1" x14ac:dyDescent="0.35">
      <c r="A729" s="7" t="s">
        <v>311</v>
      </c>
      <c r="B729" s="7">
        <v>7</v>
      </c>
      <c r="C729" s="7" t="s">
        <v>314</v>
      </c>
      <c r="D729" s="7">
        <v>21</v>
      </c>
      <c r="E729" s="8" t="s">
        <v>2790</v>
      </c>
      <c r="F729" s="9" t="s">
        <v>2800</v>
      </c>
      <c r="G729" s="9" t="s">
        <v>2801</v>
      </c>
      <c r="H729" s="20" t="s">
        <v>2802</v>
      </c>
      <c r="I729" s="9" t="s">
        <v>798</v>
      </c>
      <c r="J729" s="9" t="s">
        <v>708</v>
      </c>
      <c r="K729" s="12">
        <v>76351</v>
      </c>
      <c r="L729" s="10">
        <v>46071</v>
      </c>
      <c r="M729" s="10">
        <v>46752</v>
      </c>
      <c r="N729" s="27">
        <v>1113297</v>
      </c>
      <c r="O729" s="28">
        <v>278324.25</v>
      </c>
      <c r="P729" s="29">
        <v>0.25</v>
      </c>
    </row>
    <row r="730" spans="1:16" ht="80.150000000000006" customHeight="1" x14ac:dyDescent="0.35">
      <c r="A730" s="7" t="s">
        <v>311</v>
      </c>
      <c r="B730" s="7">
        <v>7</v>
      </c>
      <c r="C730" s="7" t="s">
        <v>314</v>
      </c>
      <c r="D730" s="7">
        <v>10</v>
      </c>
      <c r="E730" s="8" t="s">
        <v>2788</v>
      </c>
      <c r="F730" s="9" t="s">
        <v>2794</v>
      </c>
      <c r="G730" s="9" t="s">
        <v>2795</v>
      </c>
      <c r="H730" s="20" t="s">
        <v>2796</v>
      </c>
      <c r="I730" s="9" t="s">
        <v>798</v>
      </c>
      <c r="J730" s="9" t="s">
        <v>901</v>
      </c>
      <c r="K730" s="12">
        <v>27681</v>
      </c>
      <c r="L730" s="10">
        <v>46063</v>
      </c>
      <c r="M730" s="10">
        <v>47483</v>
      </c>
      <c r="N730" s="27">
        <v>1915000</v>
      </c>
      <c r="O730" s="28">
        <v>766000</v>
      </c>
      <c r="P730" s="29">
        <v>0.4</v>
      </c>
    </row>
    <row r="731" spans="1:16" ht="80.150000000000006" customHeight="1" x14ac:dyDescent="0.35">
      <c r="A731" s="7" t="s">
        <v>12</v>
      </c>
      <c r="B731" s="7">
        <v>2</v>
      </c>
      <c r="C731" s="7" t="s">
        <v>21</v>
      </c>
      <c r="D731" s="7">
        <v>78</v>
      </c>
      <c r="E731" s="8" t="s">
        <v>265</v>
      </c>
      <c r="F731" s="16" t="s">
        <v>2810</v>
      </c>
      <c r="G731" s="30"/>
      <c r="H731" s="30"/>
      <c r="I731" s="6"/>
      <c r="J731" s="9" t="s">
        <v>739</v>
      </c>
      <c r="K731" s="12">
        <v>61250</v>
      </c>
      <c r="L731" s="10">
        <v>45444</v>
      </c>
      <c r="M731" s="10">
        <v>46752</v>
      </c>
      <c r="N731" s="27">
        <v>419198.16</v>
      </c>
      <c r="O731" s="28">
        <v>335358.53000000003</v>
      </c>
      <c r="P731" s="29">
        <v>0.80000000477101341</v>
      </c>
    </row>
    <row r="732" spans="1:16" ht="30" customHeight="1" x14ac:dyDescent="0.35">
      <c r="A732" s="16"/>
      <c r="B732" s="16"/>
      <c r="C732" s="16"/>
      <c r="D732" s="18">
        <f>SUBTOTAL(103,Programmation[DI])</f>
        <v>728</v>
      </c>
      <c r="E732" s="16"/>
      <c r="F732" s="17"/>
      <c r="G732" s="21"/>
      <c r="H732" s="21"/>
      <c r="I732" s="6"/>
      <c r="J732" s="6"/>
      <c r="K732" s="19"/>
      <c r="L732" s="19"/>
      <c r="M732" s="19"/>
      <c r="N732" s="31">
        <f>SUBTOTAL(109,Programmation[Coût Total])</f>
        <v>1031185989.6999995</v>
      </c>
      <c r="O732" s="31">
        <f>SUBTOTAL(109,Programmation[Montant UE])</f>
        <v>375989709.37599999</v>
      </c>
      <c r="P732" s="32">
        <f>Programmation[[#Totals],[Montant UE]]/Programmation[[#Totals],[Coût Total]]</f>
        <v>0.36461871391928607</v>
      </c>
    </row>
    <row r="733" spans="1:16" x14ac:dyDescent="0.35">
      <c r="N733" s="5"/>
    </row>
    <row r="734" spans="1:16" x14ac:dyDescent="0.35">
      <c r="O734" s="5"/>
    </row>
    <row r="736" spans="1:16" x14ac:dyDescent="0.35">
      <c r="O736" s="5"/>
    </row>
    <row r="739" spans="15:15" x14ac:dyDescent="0.35">
      <c r="O739" s="5"/>
    </row>
  </sheetData>
  <mergeCells count="1065">
    <mergeCell ref="WMP2:WND2"/>
    <mergeCell ref="WNE2:WNS2"/>
    <mergeCell ref="WNT2:WOH2"/>
    <mergeCell ref="WOI2:WOW2"/>
    <mergeCell ref="WOX2:WPL2"/>
    <mergeCell ref="WPM2:WPP2"/>
    <mergeCell ref="WJD2:WJR2"/>
    <mergeCell ref="WJS2:WKG2"/>
    <mergeCell ref="WKH2:WKV2"/>
    <mergeCell ref="WKW2:WLK2"/>
    <mergeCell ref="WLL2:WLZ2"/>
    <mergeCell ref="WMA2:WMO2"/>
    <mergeCell ref="WFR2:WGF2"/>
    <mergeCell ref="WGG2:WGU2"/>
    <mergeCell ref="WGV2:WHJ2"/>
    <mergeCell ref="WHK2:WHY2"/>
    <mergeCell ref="WHZ2:WIN2"/>
    <mergeCell ref="WIO2:WJC2"/>
    <mergeCell ref="WCF2:WCT2"/>
    <mergeCell ref="WCU2:WDI2"/>
    <mergeCell ref="WDJ2:WDX2"/>
    <mergeCell ref="WDY2:WEM2"/>
    <mergeCell ref="WEN2:WFB2"/>
    <mergeCell ref="WFC2:WFQ2"/>
    <mergeCell ref="VYT2:VZH2"/>
    <mergeCell ref="VZI2:VZW2"/>
    <mergeCell ref="VZX2:WAL2"/>
    <mergeCell ref="WAM2:WBA2"/>
    <mergeCell ref="WBB2:WBP2"/>
    <mergeCell ref="WBQ2:WCE2"/>
    <mergeCell ref="VVH2:VVV2"/>
    <mergeCell ref="VVW2:VWK2"/>
    <mergeCell ref="VWL2:VWZ2"/>
    <mergeCell ref="VXA2:VXO2"/>
    <mergeCell ref="VXP2:VYD2"/>
    <mergeCell ref="VYE2:VYS2"/>
    <mergeCell ref="VRV2:VSJ2"/>
    <mergeCell ref="VSK2:VSY2"/>
    <mergeCell ref="VSZ2:VTN2"/>
    <mergeCell ref="VTO2:VUC2"/>
    <mergeCell ref="VUD2:VUR2"/>
    <mergeCell ref="VUS2:VVG2"/>
    <mergeCell ref="VOJ2:VOX2"/>
    <mergeCell ref="VOY2:VPM2"/>
    <mergeCell ref="VPN2:VQB2"/>
    <mergeCell ref="VQC2:VQQ2"/>
    <mergeCell ref="VQR2:VRF2"/>
    <mergeCell ref="VRG2:VRU2"/>
    <mergeCell ref="VKX2:VLL2"/>
    <mergeCell ref="VLM2:VMA2"/>
    <mergeCell ref="VMB2:VMP2"/>
    <mergeCell ref="VMQ2:VNE2"/>
    <mergeCell ref="VNF2:VNT2"/>
    <mergeCell ref="VNU2:VOI2"/>
    <mergeCell ref="VHL2:VHZ2"/>
    <mergeCell ref="VIA2:VIO2"/>
    <mergeCell ref="VIP2:VJD2"/>
    <mergeCell ref="VJE2:VJS2"/>
    <mergeCell ref="VJT2:VKH2"/>
    <mergeCell ref="VKI2:VKW2"/>
    <mergeCell ref="VDZ2:VEN2"/>
    <mergeCell ref="VEO2:VFC2"/>
    <mergeCell ref="VFD2:VFR2"/>
    <mergeCell ref="VFS2:VGG2"/>
    <mergeCell ref="VGH2:VGV2"/>
    <mergeCell ref="VGW2:VHK2"/>
    <mergeCell ref="VAN2:VBB2"/>
    <mergeCell ref="VBC2:VBQ2"/>
    <mergeCell ref="VBR2:VCF2"/>
    <mergeCell ref="VCG2:VCU2"/>
    <mergeCell ref="VCV2:VDJ2"/>
    <mergeCell ref="VDK2:VDY2"/>
    <mergeCell ref="UXB2:UXP2"/>
    <mergeCell ref="UXQ2:UYE2"/>
    <mergeCell ref="UYF2:UYT2"/>
    <mergeCell ref="UYU2:UZI2"/>
    <mergeCell ref="UZJ2:UZX2"/>
    <mergeCell ref="UZY2:VAM2"/>
    <mergeCell ref="UTP2:UUD2"/>
    <mergeCell ref="UUE2:UUS2"/>
    <mergeCell ref="UUT2:UVH2"/>
    <mergeCell ref="UVI2:UVW2"/>
    <mergeCell ref="UVX2:UWL2"/>
    <mergeCell ref="UWM2:UXA2"/>
    <mergeCell ref="UQD2:UQR2"/>
    <mergeCell ref="UQS2:URG2"/>
    <mergeCell ref="URH2:URV2"/>
    <mergeCell ref="URW2:USK2"/>
    <mergeCell ref="USL2:USZ2"/>
    <mergeCell ref="UTA2:UTO2"/>
    <mergeCell ref="UMR2:UNF2"/>
    <mergeCell ref="UNG2:UNU2"/>
    <mergeCell ref="UNV2:UOJ2"/>
    <mergeCell ref="UOK2:UOY2"/>
    <mergeCell ref="UOZ2:UPN2"/>
    <mergeCell ref="UPO2:UQC2"/>
    <mergeCell ref="UJF2:UJT2"/>
    <mergeCell ref="UJU2:UKI2"/>
    <mergeCell ref="UKJ2:UKX2"/>
    <mergeCell ref="UKY2:ULM2"/>
    <mergeCell ref="ULN2:UMB2"/>
    <mergeCell ref="UMC2:UMQ2"/>
    <mergeCell ref="UFT2:UGH2"/>
    <mergeCell ref="UGI2:UGW2"/>
    <mergeCell ref="UGX2:UHL2"/>
    <mergeCell ref="UHM2:UIA2"/>
    <mergeCell ref="UIB2:UIP2"/>
    <mergeCell ref="UIQ2:UJE2"/>
    <mergeCell ref="UCH2:UCV2"/>
    <mergeCell ref="UCW2:UDK2"/>
    <mergeCell ref="UDL2:UDZ2"/>
    <mergeCell ref="UEA2:UEO2"/>
    <mergeCell ref="UEP2:UFD2"/>
    <mergeCell ref="UFE2:UFS2"/>
    <mergeCell ref="TYV2:TZJ2"/>
    <mergeCell ref="TZK2:TZY2"/>
    <mergeCell ref="TZZ2:UAN2"/>
    <mergeCell ref="UAO2:UBC2"/>
    <mergeCell ref="UBD2:UBR2"/>
    <mergeCell ref="UBS2:UCG2"/>
    <mergeCell ref="TVJ2:TVX2"/>
    <mergeCell ref="TVY2:TWM2"/>
    <mergeCell ref="TWN2:TXB2"/>
    <mergeCell ref="TXC2:TXQ2"/>
    <mergeCell ref="TXR2:TYF2"/>
    <mergeCell ref="TYG2:TYU2"/>
    <mergeCell ref="TRX2:TSL2"/>
    <mergeCell ref="TSM2:TTA2"/>
    <mergeCell ref="TTB2:TTP2"/>
    <mergeCell ref="TTQ2:TUE2"/>
    <mergeCell ref="TUF2:TUT2"/>
    <mergeCell ref="TUU2:TVI2"/>
    <mergeCell ref="TOL2:TOZ2"/>
    <mergeCell ref="TPA2:TPO2"/>
    <mergeCell ref="TPP2:TQD2"/>
    <mergeCell ref="TQE2:TQS2"/>
    <mergeCell ref="TQT2:TRH2"/>
    <mergeCell ref="TRI2:TRW2"/>
    <mergeCell ref="TKZ2:TLN2"/>
    <mergeCell ref="TLO2:TMC2"/>
    <mergeCell ref="TMD2:TMR2"/>
    <mergeCell ref="TMS2:TNG2"/>
    <mergeCell ref="TNH2:TNV2"/>
    <mergeCell ref="TNW2:TOK2"/>
    <mergeCell ref="THN2:TIB2"/>
    <mergeCell ref="TIC2:TIQ2"/>
    <mergeCell ref="TIR2:TJF2"/>
    <mergeCell ref="TJG2:TJU2"/>
    <mergeCell ref="TJV2:TKJ2"/>
    <mergeCell ref="TKK2:TKY2"/>
    <mergeCell ref="TEB2:TEP2"/>
    <mergeCell ref="TEQ2:TFE2"/>
    <mergeCell ref="TFF2:TFT2"/>
    <mergeCell ref="TFU2:TGI2"/>
    <mergeCell ref="TGJ2:TGX2"/>
    <mergeCell ref="TGY2:THM2"/>
    <mergeCell ref="TAP2:TBD2"/>
    <mergeCell ref="TBE2:TBS2"/>
    <mergeCell ref="TBT2:TCH2"/>
    <mergeCell ref="TCI2:TCW2"/>
    <mergeCell ref="TCX2:TDL2"/>
    <mergeCell ref="TDM2:TEA2"/>
    <mergeCell ref="SXD2:SXR2"/>
    <mergeCell ref="SXS2:SYG2"/>
    <mergeCell ref="SYH2:SYV2"/>
    <mergeCell ref="SYW2:SZK2"/>
    <mergeCell ref="SZL2:SZZ2"/>
    <mergeCell ref="TAA2:TAO2"/>
    <mergeCell ref="STR2:SUF2"/>
    <mergeCell ref="SUG2:SUU2"/>
    <mergeCell ref="SUV2:SVJ2"/>
    <mergeCell ref="SVK2:SVY2"/>
    <mergeCell ref="SVZ2:SWN2"/>
    <mergeCell ref="SWO2:SXC2"/>
    <mergeCell ref="SQF2:SQT2"/>
    <mergeCell ref="SQU2:SRI2"/>
    <mergeCell ref="SRJ2:SRX2"/>
    <mergeCell ref="SRY2:SSM2"/>
    <mergeCell ref="SSN2:STB2"/>
    <mergeCell ref="STC2:STQ2"/>
    <mergeCell ref="SMT2:SNH2"/>
    <mergeCell ref="SNI2:SNW2"/>
    <mergeCell ref="SNX2:SOL2"/>
    <mergeCell ref="SOM2:SPA2"/>
    <mergeCell ref="SPB2:SPP2"/>
    <mergeCell ref="SPQ2:SQE2"/>
    <mergeCell ref="SJH2:SJV2"/>
    <mergeCell ref="SJW2:SKK2"/>
    <mergeCell ref="SKL2:SKZ2"/>
    <mergeCell ref="SLA2:SLO2"/>
    <mergeCell ref="SLP2:SMD2"/>
    <mergeCell ref="SME2:SMS2"/>
    <mergeCell ref="SFV2:SGJ2"/>
    <mergeCell ref="SGK2:SGY2"/>
    <mergeCell ref="SGZ2:SHN2"/>
    <mergeCell ref="SHO2:SIC2"/>
    <mergeCell ref="SID2:SIR2"/>
    <mergeCell ref="SIS2:SJG2"/>
    <mergeCell ref="SCJ2:SCX2"/>
    <mergeCell ref="SCY2:SDM2"/>
    <mergeCell ref="SDN2:SEB2"/>
    <mergeCell ref="SEC2:SEQ2"/>
    <mergeCell ref="SER2:SFF2"/>
    <mergeCell ref="SFG2:SFU2"/>
    <mergeCell ref="RYX2:RZL2"/>
    <mergeCell ref="RZM2:SAA2"/>
    <mergeCell ref="SAB2:SAP2"/>
    <mergeCell ref="SAQ2:SBE2"/>
    <mergeCell ref="SBF2:SBT2"/>
    <mergeCell ref="SBU2:SCI2"/>
    <mergeCell ref="RVL2:RVZ2"/>
    <mergeCell ref="RWA2:RWO2"/>
    <mergeCell ref="RWP2:RXD2"/>
    <mergeCell ref="RXE2:RXS2"/>
    <mergeCell ref="RXT2:RYH2"/>
    <mergeCell ref="RYI2:RYW2"/>
    <mergeCell ref="RRZ2:RSN2"/>
    <mergeCell ref="RSO2:RTC2"/>
    <mergeCell ref="RTD2:RTR2"/>
    <mergeCell ref="RTS2:RUG2"/>
    <mergeCell ref="RUH2:RUV2"/>
    <mergeCell ref="RUW2:RVK2"/>
    <mergeCell ref="RON2:RPB2"/>
    <mergeCell ref="RPC2:RPQ2"/>
    <mergeCell ref="RPR2:RQF2"/>
    <mergeCell ref="RQG2:RQU2"/>
    <mergeCell ref="RQV2:RRJ2"/>
    <mergeCell ref="RRK2:RRY2"/>
    <mergeCell ref="RLB2:RLP2"/>
    <mergeCell ref="RLQ2:RME2"/>
    <mergeCell ref="RMF2:RMT2"/>
    <mergeCell ref="RMU2:RNI2"/>
    <mergeCell ref="RNJ2:RNX2"/>
    <mergeCell ref="RNY2:ROM2"/>
    <mergeCell ref="RHP2:RID2"/>
    <mergeCell ref="RIE2:RIS2"/>
    <mergeCell ref="RIT2:RJH2"/>
    <mergeCell ref="RJI2:RJW2"/>
    <mergeCell ref="RJX2:RKL2"/>
    <mergeCell ref="RKM2:RLA2"/>
    <mergeCell ref="RED2:RER2"/>
    <mergeCell ref="RES2:RFG2"/>
    <mergeCell ref="RFH2:RFV2"/>
    <mergeCell ref="RFW2:RGK2"/>
    <mergeCell ref="RGL2:RGZ2"/>
    <mergeCell ref="RHA2:RHO2"/>
    <mergeCell ref="RAR2:RBF2"/>
    <mergeCell ref="RBG2:RBU2"/>
    <mergeCell ref="RBV2:RCJ2"/>
    <mergeCell ref="RCK2:RCY2"/>
    <mergeCell ref="RCZ2:RDN2"/>
    <mergeCell ref="RDO2:REC2"/>
    <mergeCell ref="QXF2:QXT2"/>
    <mergeCell ref="QXU2:QYI2"/>
    <mergeCell ref="QYJ2:QYX2"/>
    <mergeCell ref="QYY2:QZM2"/>
    <mergeCell ref="QZN2:RAB2"/>
    <mergeCell ref="RAC2:RAQ2"/>
    <mergeCell ref="QTT2:QUH2"/>
    <mergeCell ref="QUI2:QUW2"/>
    <mergeCell ref="QUX2:QVL2"/>
    <mergeCell ref="QVM2:QWA2"/>
    <mergeCell ref="QWB2:QWP2"/>
    <mergeCell ref="QWQ2:QXE2"/>
    <mergeCell ref="QQH2:QQV2"/>
    <mergeCell ref="QQW2:QRK2"/>
    <mergeCell ref="QRL2:QRZ2"/>
    <mergeCell ref="QSA2:QSO2"/>
    <mergeCell ref="QSP2:QTD2"/>
    <mergeCell ref="QTE2:QTS2"/>
    <mergeCell ref="QMV2:QNJ2"/>
    <mergeCell ref="QNK2:QNY2"/>
    <mergeCell ref="QNZ2:QON2"/>
    <mergeCell ref="QOO2:QPC2"/>
    <mergeCell ref="QPD2:QPR2"/>
    <mergeCell ref="QPS2:QQG2"/>
    <mergeCell ref="QJJ2:QJX2"/>
    <mergeCell ref="QJY2:QKM2"/>
    <mergeCell ref="QKN2:QLB2"/>
    <mergeCell ref="QLC2:QLQ2"/>
    <mergeCell ref="QLR2:QMF2"/>
    <mergeCell ref="QMG2:QMU2"/>
    <mergeCell ref="QFX2:QGL2"/>
    <mergeCell ref="QGM2:QHA2"/>
    <mergeCell ref="QHB2:QHP2"/>
    <mergeCell ref="QHQ2:QIE2"/>
    <mergeCell ref="QIF2:QIT2"/>
    <mergeCell ref="QIU2:QJI2"/>
    <mergeCell ref="QCL2:QCZ2"/>
    <mergeCell ref="QDA2:QDO2"/>
    <mergeCell ref="QDP2:QED2"/>
    <mergeCell ref="QEE2:QES2"/>
    <mergeCell ref="QET2:QFH2"/>
    <mergeCell ref="QFI2:QFW2"/>
    <mergeCell ref="PYZ2:PZN2"/>
    <mergeCell ref="PZO2:QAC2"/>
    <mergeCell ref="QAD2:QAR2"/>
    <mergeCell ref="QAS2:QBG2"/>
    <mergeCell ref="QBH2:QBV2"/>
    <mergeCell ref="QBW2:QCK2"/>
    <mergeCell ref="PVN2:PWB2"/>
    <mergeCell ref="PWC2:PWQ2"/>
    <mergeCell ref="PWR2:PXF2"/>
    <mergeCell ref="PXG2:PXU2"/>
    <mergeCell ref="PXV2:PYJ2"/>
    <mergeCell ref="PYK2:PYY2"/>
    <mergeCell ref="PSB2:PSP2"/>
    <mergeCell ref="PSQ2:PTE2"/>
    <mergeCell ref="PTF2:PTT2"/>
    <mergeCell ref="PTU2:PUI2"/>
    <mergeCell ref="PUJ2:PUX2"/>
    <mergeCell ref="PUY2:PVM2"/>
    <mergeCell ref="POP2:PPD2"/>
    <mergeCell ref="PPE2:PPS2"/>
    <mergeCell ref="PPT2:PQH2"/>
    <mergeCell ref="PQI2:PQW2"/>
    <mergeCell ref="PQX2:PRL2"/>
    <mergeCell ref="PRM2:PSA2"/>
    <mergeCell ref="PLD2:PLR2"/>
    <mergeCell ref="PLS2:PMG2"/>
    <mergeCell ref="PMH2:PMV2"/>
    <mergeCell ref="PMW2:PNK2"/>
    <mergeCell ref="PNL2:PNZ2"/>
    <mergeCell ref="POA2:POO2"/>
    <mergeCell ref="PHR2:PIF2"/>
    <mergeCell ref="PIG2:PIU2"/>
    <mergeCell ref="PIV2:PJJ2"/>
    <mergeCell ref="PJK2:PJY2"/>
    <mergeCell ref="PJZ2:PKN2"/>
    <mergeCell ref="PKO2:PLC2"/>
    <mergeCell ref="PEF2:PET2"/>
    <mergeCell ref="PEU2:PFI2"/>
    <mergeCell ref="PFJ2:PFX2"/>
    <mergeCell ref="PFY2:PGM2"/>
    <mergeCell ref="PGN2:PHB2"/>
    <mergeCell ref="PHC2:PHQ2"/>
    <mergeCell ref="PAT2:PBH2"/>
    <mergeCell ref="PBI2:PBW2"/>
    <mergeCell ref="PBX2:PCL2"/>
    <mergeCell ref="PCM2:PDA2"/>
    <mergeCell ref="PDB2:PDP2"/>
    <mergeCell ref="PDQ2:PEE2"/>
    <mergeCell ref="OXH2:OXV2"/>
    <mergeCell ref="OXW2:OYK2"/>
    <mergeCell ref="OYL2:OYZ2"/>
    <mergeCell ref="OZA2:OZO2"/>
    <mergeCell ref="OZP2:PAD2"/>
    <mergeCell ref="PAE2:PAS2"/>
    <mergeCell ref="OTV2:OUJ2"/>
    <mergeCell ref="OUK2:OUY2"/>
    <mergeCell ref="OUZ2:OVN2"/>
    <mergeCell ref="OVO2:OWC2"/>
    <mergeCell ref="OWD2:OWR2"/>
    <mergeCell ref="OWS2:OXG2"/>
    <mergeCell ref="OQJ2:OQX2"/>
    <mergeCell ref="OQY2:ORM2"/>
    <mergeCell ref="ORN2:OSB2"/>
    <mergeCell ref="OSC2:OSQ2"/>
    <mergeCell ref="OSR2:OTF2"/>
    <mergeCell ref="OTG2:OTU2"/>
    <mergeCell ref="OMX2:ONL2"/>
    <mergeCell ref="ONM2:OOA2"/>
    <mergeCell ref="OOB2:OOP2"/>
    <mergeCell ref="OOQ2:OPE2"/>
    <mergeCell ref="OPF2:OPT2"/>
    <mergeCell ref="OPU2:OQI2"/>
    <mergeCell ref="OJL2:OJZ2"/>
    <mergeCell ref="OKA2:OKO2"/>
    <mergeCell ref="OKP2:OLD2"/>
    <mergeCell ref="OLE2:OLS2"/>
    <mergeCell ref="OLT2:OMH2"/>
    <mergeCell ref="OMI2:OMW2"/>
    <mergeCell ref="OFZ2:OGN2"/>
    <mergeCell ref="OGO2:OHC2"/>
    <mergeCell ref="OHD2:OHR2"/>
    <mergeCell ref="OHS2:OIG2"/>
    <mergeCell ref="OIH2:OIV2"/>
    <mergeCell ref="OIW2:OJK2"/>
    <mergeCell ref="OCN2:ODB2"/>
    <mergeCell ref="ODC2:ODQ2"/>
    <mergeCell ref="ODR2:OEF2"/>
    <mergeCell ref="OEG2:OEU2"/>
    <mergeCell ref="OEV2:OFJ2"/>
    <mergeCell ref="OFK2:OFY2"/>
    <mergeCell ref="NZB2:NZP2"/>
    <mergeCell ref="NZQ2:OAE2"/>
    <mergeCell ref="OAF2:OAT2"/>
    <mergeCell ref="OAU2:OBI2"/>
    <mergeCell ref="OBJ2:OBX2"/>
    <mergeCell ref="OBY2:OCM2"/>
    <mergeCell ref="NVP2:NWD2"/>
    <mergeCell ref="NWE2:NWS2"/>
    <mergeCell ref="NWT2:NXH2"/>
    <mergeCell ref="NXI2:NXW2"/>
    <mergeCell ref="NXX2:NYL2"/>
    <mergeCell ref="NYM2:NZA2"/>
    <mergeCell ref="NSD2:NSR2"/>
    <mergeCell ref="NSS2:NTG2"/>
    <mergeCell ref="NTH2:NTV2"/>
    <mergeCell ref="NTW2:NUK2"/>
    <mergeCell ref="NUL2:NUZ2"/>
    <mergeCell ref="NVA2:NVO2"/>
    <mergeCell ref="NOR2:NPF2"/>
    <mergeCell ref="NPG2:NPU2"/>
    <mergeCell ref="NPV2:NQJ2"/>
    <mergeCell ref="NQK2:NQY2"/>
    <mergeCell ref="NQZ2:NRN2"/>
    <mergeCell ref="NRO2:NSC2"/>
    <mergeCell ref="NLF2:NLT2"/>
    <mergeCell ref="NLU2:NMI2"/>
    <mergeCell ref="NMJ2:NMX2"/>
    <mergeCell ref="NMY2:NNM2"/>
    <mergeCell ref="NNN2:NOB2"/>
    <mergeCell ref="NOC2:NOQ2"/>
    <mergeCell ref="NHT2:NIH2"/>
    <mergeCell ref="NII2:NIW2"/>
    <mergeCell ref="NIX2:NJL2"/>
    <mergeCell ref="NJM2:NKA2"/>
    <mergeCell ref="NKB2:NKP2"/>
    <mergeCell ref="NKQ2:NLE2"/>
    <mergeCell ref="NEH2:NEV2"/>
    <mergeCell ref="NEW2:NFK2"/>
    <mergeCell ref="NFL2:NFZ2"/>
    <mergeCell ref="NGA2:NGO2"/>
    <mergeCell ref="NGP2:NHD2"/>
    <mergeCell ref="NHE2:NHS2"/>
    <mergeCell ref="NAV2:NBJ2"/>
    <mergeCell ref="NBK2:NBY2"/>
    <mergeCell ref="NBZ2:NCN2"/>
    <mergeCell ref="NCO2:NDC2"/>
    <mergeCell ref="NDD2:NDR2"/>
    <mergeCell ref="NDS2:NEG2"/>
    <mergeCell ref="MXJ2:MXX2"/>
    <mergeCell ref="MXY2:MYM2"/>
    <mergeCell ref="MYN2:MZB2"/>
    <mergeCell ref="MZC2:MZQ2"/>
    <mergeCell ref="MZR2:NAF2"/>
    <mergeCell ref="NAG2:NAU2"/>
    <mergeCell ref="MTX2:MUL2"/>
    <mergeCell ref="MUM2:MVA2"/>
    <mergeCell ref="MVB2:MVP2"/>
    <mergeCell ref="MVQ2:MWE2"/>
    <mergeCell ref="MWF2:MWT2"/>
    <mergeCell ref="MWU2:MXI2"/>
    <mergeCell ref="MQL2:MQZ2"/>
    <mergeCell ref="MRA2:MRO2"/>
    <mergeCell ref="MRP2:MSD2"/>
    <mergeCell ref="MSE2:MSS2"/>
    <mergeCell ref="MST2:MTH2"/>
    <mergeCell ref="MTI2:MTW2"/>
    <mergeCell ref="MMZ2:MNN2"/>
    <mergeCell ref="MNO2:MOC2"/>
    <mergeCell ref="MOD2:MOR2"/>
    <mergeCell ref="MOS2:MPG2"/>
    <mergeCell ref="MPH2:MPV2"/>
    <mergeCell ref="MPW2:MQK2"/>
    <mergeCell ref="MJN2:MKB2"/>
    <mergeCell ref="MKC2:MKQ2"/>
    <mergeCell ref="MKR2:MLF2"/>
    <mergeCell ref="MLG2:MLU2"/>
    <mergeCell ref="MLV2:MMJ2"/>
    <mergeCell ref="MMK2:MMY2"/>
    <mergeCell ref="MGB2:MGP2"/>
    <mergeCell ref="MGQ2:MHE2"/>
    <mergeCell ref="MHF2:MHT2"/>
    <mergeCell ref="MHU2:MII2"/>
    <mergeCell ref="MIJ2:MIX2"/>
    <mergeCell ref="MIY2:MJM2"/>
    <mergeCell ref="MCP2:MDD2"/>
    <mergeCell ref="MDE2:MDS2"/>
    <mergeCell ref="MDT2:MEH2"/>
    <mergeCell ref="MEI2:MEW2"/>
    <mergeCell ref="MEX2:MFL2"/>
    <mergeCell ref="MFM2:MGA2"/>
    <mergeCell ref="LZD2:LZR2"/>
    <mergeCell ref="LZS2:MAG2"/>
    <mergeCell ref="MAH2:MAV2"/>
    <mergeCell ref="MAW2:MBK2"/>
    <mergeCell ref="MBL2:MBZ2"/>
    <mergeCell ref="MCA2:MCO2"/>
    <mergeCell ref="LVR2:LWF2"/>
    <mergeCell ref="LWG2:LWU2"/>
    <mergeCell ref="LWV2:LXJ2"/>
    <mergeCell ref="LXK2:LXY2"/>
    <mergeCell ref="LXZ2:LYN2"/>
    <mergeCell ref="LYO2:LZC2"/>
    <mergeCell ref="LSF2:LST2"/>
    <mergeCell ref="LSU2:LTI2"/>
    <mergeCell ref="LTJ2:LTX2"/>
    <mergeCell ref="LTY2:LUM2"/>
    <mergeCell ref="LUN2:LVB2"/>
    <mergeCell ref="LVC2:LVQ2"/>
    <mergeCell ref="LOT2:LPH2"/>
    <mergeCell ref="LPI2:LPW2"/>
    <mergeCell ref="LPX2:LQL2"/>
    <mergeCell ref="LQM2:LRA2"/>
    <mergeCell ref="LRB2:LRP2"/>
    <mergeCell ref="LRQ2:LSE2"/>
    <mergeCell ref="LLH2:LLV2"/>
    <mergeCell ref="LLW2:LMK2"/>
    <mergeCell ref="LML2:LMZ2"/>
    <mergeCell ref="LNA2:LNO2"/>
    <mergeCell ref="LNP2:LOD2"/>
    <mergeCell ref="LOE2:LOS2"/>
    <mergeCell ref="LHV2:LIJ2"/>
    <mergeCell ref="LIK2:LIY2"/>
    <mergeCell ref="LIZ2:LJN2"/>
    <mergeCell ref="LJO2:LKC2"/>
    <mergeCell ref="LKD2:LKR2"/>
    <mergeCell ref="LKS2:LLG2"/>
    <mergeCell ref="LEJ2:LEX2"/>
    <mergeCell ref="LEY2:LFM2"/>
    <mergeCell ref="LFN2:LGB2"/>
    <mergeCell ref="LGC2:LGQ2"/>
    <mergeCell ref="LGR2:LHF2"/>
    <mergeCell ref="LHG2:LHU2"/>
    <mergeCell ref="LAX2:LBL2"/>
    <mergeCell ref="LBM2:LCA2"/>
    <mergeCell ref="LCB2:LCP2"/>
    <mergeCell ref="LCQ2:LDE2"/>
    <mergeCell ref="LDF2:LDT2"/>
    <mergeCell ref="LDU2:LEI2"/>
    <mergeCell ref="KXL2:KXZ2"/>
    <mergeCell ref="KYA2:KYO2"/>
    <mergeCell ref="KYP2:KZD2"/>
    <mergeCell ref="KZE2:KZS2"/>
    <mergeCell ref="KZT2:LAH2"/>
    <mergeCell ref="LAI2:LAW2"/>
    <mergeCell ref="KTZ2:KUN2"/>
    <mergeCell ref="KUO2:KVC2"/>
    <mergeCell ref="KVD2:KVR2"/>
    <mergeCell ref="KVS2:KWG2"/>
    <mergeCell ref="KWH2:KWV2"/>
    <mergeCell ref="KWW2:KXK2"/>
    <mergeCell ref="KQN2:KRB2"/>
    <mergeCell ref="KRC2:KRQ2"/>
    <mergeCell ref="KRR2:KSF2"/>
    <mergeCell ref="KSG2:KSU2"/>
    <mergeCell ref="KSV2:KTJ2"/>
    <mergeCell ref="KTK2:KTY2"/>
    <mergeCell ref="KNB2:KNP2"/>
    <mergeCell ref="KNQ2:KOE2"/>
    <mergeCell ref="KOF2:KOT2"/>
    <mergeCell ref="KOU2:KPI2"/>
    <mergeCell ref="KPJ2:KPX2"/>
    <mergeCell ref="KPY2:KQM2"/>
    <mergeCell ref="KJP2:KKD2"/>
    <mergeCell ref="KKE2:KKS2"/>
    <mergeCell ref="KKT2:KLH2"/>
    <mergeCell ref="KLI2:KLW2"/>
    <mergeCell ref="KLX2:KML2"/>
    <mergeCell ref="KMM2:KNA2"/>
    <mergeCell ref="KGD2:KGR2"/>
    <mergeCell ref="KGS2:KHG2"/>
    <mergeCell ref="KHH2:KHV2"/>
    <mergeCell ref="KHW2:KIK2"/>
    <mergeCell ref="KIL2:KIZ2"/>
    <mergeCell ref="KJA2:KJO2"/>
    <mergeCell ref="KCR2:KDF2"/>
    <mergeCell ref="KDG2:KDU2"/>
    <mergeCell ref="KDV2:KEJ2"/>
    <mergeCell ref="KEK2:KEY2"/>
    <mergeCell ref="KEZ2:KFN2"/>
    <mergeCell ref="KFO2:KGC2"/>
    <mergeCell ref="JZF2:JZT2"/>
    <mergeCell ref="JZU2:KAI2"/>
    <mergeCell ref="KAJ2:KAX2"/>
    <mergeCell ref="KAY2:KBM2"/>
    <mergeCell ref="KBN2:KCB2"/>
    <mergeCell ref="KCC2:KCQ2"/>
    <mergeCell ref="JVT2:JWH2"/>
    <mergeCell ref="JWI2:JWW2"/>
    <mergeCell ref="JWX2:JXL2"/>
    <mergeCell ref="JXM2:JYA2"/>
    <mergeCell ref="JYB2:JYP2"/>
    <mergeCell ref="JYQ2:JZE2"/>
    <mergeCell ref="JSH2:JSV2"/>
    <mergeCell ref="JSW2:JTK2"/>
    <mergeCell ref="JTL2:JTZ2"/>
    <mergeCell ref="JUA2:JUO2"/>
    <mergeCell ref="JUP2:JVD2"/>
    <mergeCell ref="JVE2:JVS2"/>
    <mergeCell ref="JOV2:JPJ2"/>
    <mergeCell ref="JPK2:JPY2"/>
    <mergeCell ref="JPZ2:JQN2"/>
    <mergeCell ref="JQO2:JRC2"/>
    <mergeCell ref="JRD2:JRR2"/>
    <mergeCell ref="JRS2:JSG2"/>
    <mergeCell ref="JLJ2:JLX2"/>
    <mergeCell ref="JLY2:JMM2"/>
    <mergeCell ref="JMN2:JNB2"/>
    <mergeCell ref="JNC2:JNQ2"/>
    <mergeCell ref="JNR2:JOF2"/>
    <mergeCell ref="JOG2:JOU2"/>
    <mergeCell ref="JHX2:JIL2"/>
    <mergeCell ref="JIM2:JJA2"/>
    <mergeCell ref="JJB2:JJP2"/>
    <mergeCell ref="JJQ2:JKE2"/>
    <mergeCell ref="JKF2:JKT2"/>
    <mergeCell ref="JKU2:JLI2"/>
    <mergeCell ref="JEL2:JEZ2"/>
    <mergeCell ref="JFA2:JFO2"/>
    <mergeCell ref="JFP2:JGD2"/>
    <mergeCell ref="JGE2:JGS2"/>
    <mergeCell ref="JGT2:JHH2"/>
    <mergeCell ref="JHI2:JHW2"/>
    <mergeCell ref="JAZ2:JBN2"/>
    <mergeCell ref="JBO2:JCC2"/>
    <mergeCell ref="JCD2:JCR2"/>
    <mergeCell ref="JCS2:JDG2"/>
    <mergeCell ref="JDH2:JDV2"/>
    <mergeCell ref="JDW2:JEK2"/>
    <mergeCell ref="IXN2:IYB2"/>
    <mergeCell ref="IYC2:IYQ2"/>
    <mergeCell ref="IYR2:IZF2"/>
    <mergeCell ref="IZG2:IZU2"/>
    <mergeCell ref="IZV2:JAJ2"/>
    <mergeCell ref="JAK2:JAY2"/>
    <mergeCell ref="IUB2:IUP2"/>
    <mergeCell ref="IUQ2:IVE2"/>
    <mergeCell ref="IVF2:IVT2"/>
    <mergeCell ref="IVU2:IWI2"/>
    <mergeCell ref="IWJ2:IWX2"/>
    <mergeCell ref="IWY2:IXM2"/>
    <mergeCell ref="IQP2:IRD2"/>
    <mergeCell ref="IRE2:IRS2"/>
    <mergeCell ref="IRT2:ISH2"/>
    <mergeCell ref="ISI2:ISW2"/>
    <mergeCell ref="ISX2:ITL2"/>
    <mergeCell ref="ITM2:IUA2"/>
    <mergeCell ref="IND2:INR2"/>
    <mergeCell ref="INS2:IOG2"/>
    <mergeCell ref="IOH2:IOV2"/>
    <mergeCell ref="IOW2:IPK2"/>
    <mergeCell ref="IPL2:IPZ2"/>
    <mergeCell ref="IQA2:IQO2"/>
    <mergeCell ref="IJR2:IKF2"/>
    <mergeCell ref="IKG2:IKU2"/>
    <mergeCell ref="IKV2:ILJ2"/>
    <mergeCell ref="ILK2:ILY2"/>
    <mergeCell ref="ILZ2:IMN2"/>
    <mergeCell ref="IMO2:INC2"/>
    <mergeCell ref="IGF2:IGT2"/>
    <mergeCell ref="IGU2:IHI2"/>
    <mergeCell ref="IHJ2:IHX2"/>
    <mergeCell ref="IHY2:IIM2"/>
    <mergeCell ref="IIN2:IJB2"/>
    <mergeCell ref="IJC2:IJQ2"/>
    <mergeCell ref="ICT2:IDH2"/>
    <mergeCell ref="IDI2:IDW2"/>
    <mergeCell ref="IDX2:IEL2"/>
    <mergeCell ref="IEM2:IFA2"/>
    <mergeCell ref="IFB2:IFP2"/>
    <mergeCell ref="IFQ2:IGE2"/>
    <mergeCell ref="HZH2:HZV2"/>
    <mergeCell ref="HZW2:IAK2"/>
    <mergeCell ref="IAL2:IAZ2"/>
    <mergeCell ref="IBA2:IBO2"/>
    <mergeCell ref="IBP2:ICD2"/>
    <mergeCell ref="ICE2:ICS2"/>
    <mergeCell ref="HVV2:HWJ2"/>
    <mergeCell ref="HWK2:HWY2"/>
    <mergeCell ref="HWZ2:HXN2"/>
    <mergeCell ref="HXO2:HYC2"/>
    <mergeCell ref="HYD2:HYR2"/>
    <mergeCell ref="HYS2:HZG2"/>
    <mergeCell ref="HSJ2:HSX2"/>
    <mergeCell ref="HSY2:HTM2"/>
    <mergeCell ref="HTN2:HUB2"/>
    <mergeCell ref="HUC2:HUQ2"/>
    <mergeCell ref="HUR2:HVF2"/>
    <mergeCell ref="HVG2:HVU2"/>
    <mergeCell ref="HOX2:HPL2"/>
    <mergeCell ref="HPM2:HQA2"/>
    <mergeCell ref="HQB2:HQP2"/>
    <mergeCell ref="HQQ2:HRE2"/>
    <mergeCell ref="HRF2:HRT2"/>
    <mergeCell ref="HRU2:HSI2"/>
    <mergeCell ref="HLL2:HLZ2"/>
    <mergeCell ref="HMA2:HMO2"/>
    <mergeCell ref="HMP2:HND2"/>
    <mergeCell ref="HNE2:HNS2"/>
    <mergeCell ref="HNT2:HOH2"/>
    <mergeCell ref="HOI2:HOW2"/>
    <mergeCell ref="HHZ2:HIN2"/>
    <mergeCell ref="HIO2:HJC2"/>
    <mergeCell ref="HJD2:HJR2"/>
    <mergeCell ref="HJS2:HKG2"/>
    <mergeCell ref="HKH2:HKV2"/>
    <mergeCell ref="HKW2:HLK2"/>
    <mergeCell ref="HEN2:HFB2"/>
    <mergeCell ref="HFC2:HFQ2"/>
    <mergeCell ref="HFR2:HGF2"/>
    <mergeCell ref="HGG2:HGU2"/>
    <mergeCell ref="HGV2:HHJ2"/>
    <mergeCell ref="HHK2:HHY2"/>
    <mergeCell ref="HBB2:HBP2"/>
    <mergeCell ref="HBQ2:HCE2"/>
    <mergeCell ref="HCF2:HCT2"/>
    <mergeCell ref="HCU2:HDI2"/>
    <mergeCell ref="HDJ2:HDX2"/>
    <mergeCell ref="HDY2:HEM2"/>
    <mergeCell ref="GXP2:GYD2"/>
    <mergeCell ref="GYE2:GYS2"/>
    <mergeCell ref="GYT2:GZH2"/>
    <mergeCell ref="GZI2:GZW2"/>
    <mergeCell ref="GZX2:HAL2"/>
    <mergeCell ref="HAM2:HBA2"/>
    <mergeCell ref="GUD2:GUR2"/>
    <mergeCell ref="GUS2:GVG2"/>
    <mergeCell ref="GVH2:GVV2"/>
    <mergeCell ref="GVW2:GWK2"/>
    <mergeCell ref="GWL2:GWZ2"/>
    <mergeCell ref="GXA2:GXO2"/>
    <mergeCell ref="GQR2:GRF2"/>
    <mergeCell ref="GRG2:GRU2"/>
    <mergeCell ref="GRV2:GSJ2"/>
    <mergeCell ref="GSK2:GSY2"/>
    <mergeCell ref="GSZ2:GTN2"/>
    <mergeCell ref="GTO2:GUC2"/>
    <mergeCell ref="GNF2:GNT2"/>
    <mergeCell ref="GNU2:GOI2"/>
    <mergeCell ref="GOJ2:GOX2"/>
    <mergeCell ref="GOY2:GPM2"/>
    <mergeCell ref="GPN2:GQB2"/>
    <mergeCell ref="GQC2:GQQ2"/>
    <mergeCell ref="GJT2:GKH2"/>
    <mergeCell ref="GKI2:GKW2"/>
    <mergeCell ref="GKX2:GLL2"/>
    <mergeCell ref="GLM2:GMA2"/>
    <mergeCell ref="GMB2:GMP2"/>
    <mergeCell ref="GMQ2:GNE2"/>
    <mergeCell ref="GGH2:GGV2"/>
    <mergeCell ref="GGW2:GHK2"/>
    <mergeCell ref="GHL2:GHZ2"/>
    <mergeCell ref="GIA2:GIO2"/>
    <mergeCell ref="GIP2:GJD2"/>
    <mergeCell ref="GJE2:GJS2"/>
    <mergeCell ref="GCV2:GDJ2"/>
    <mergeCell ref="GDK2:GDY2"/>
    <mergeCell ref="GDZ2:GEN2"/>
    <mergeCell ref="GEO2:GFC2"/>
    <mergeCell ref="GFD2:GFR2"/>
    <mergeCell ref="GFS2:GGG2"/>
    <mergeCell ref="FZJ2:FZX2"/>
    <mergeCell ref="FZY2:GAM2"/>
    <mergeCell ref="GAN2:GBB2"/>
    <mergeCell ref="GBC2:GBQ2"/>
    <mergeCell ref="GBR2:GCF2"/>
    <mergeCell ref="GCG2:GCU2"/>
    <mergeCell ref="FVX2:FWL2"/>
    <mergeCell ref="FWM2:FXA2"/>
    <mergeCell ref="FXB2:FXP2"/>
    <mergeCell ref="FXQ2:FYE2"/>
    <mergeCell ref="FYF2:FYT2"/>
    <mergeCell ref="FYU2:FZI2"/>
    <mergeCell ref="FSL2:FSZ2"/>
    <mergeCell ref="FTA2:FTO2"/>
    <mergeCell ref="FTP2:FUD2"/>
    <mergeCell ref="FUE2:FUS2"/>
    <mergeCell ref="FUT2:FVH2"/>
    <mergeCell ref="FVI2:FVW2"/>
    <mergeCell ref="FOZ2:FPN2"/>
    <mergeCell ref="FPO2:FQC2"/>
    <mergeCell ref="FQD2:FQR2"/>
    <mergeCell ref="FQS2:FRG2"/>
    <mergeCell ref="FRH2:FRV2"/>
    <mergeCell ref="FRW2:FSK2"/>
    <mergeCell ref="FLN2:FMB2"/>
    <mergeCell ref="FMC2:FMQ2"/>
    <mergeCell ref="FMR2:FNF2"/>
    <mergeCell ref="FNG2:FNU2"/>
    <mergeCell ref="FNV2:FOJ2"/>
    <mergeCell ref="FOK2:FOY2"/>
    <mergeCell ref="FIB2:FIP2"/>
    <mergeCell ref="FIQ2:FJE2"/>
    <mergeCell ref="FJF2:FJT2"/>
    <mergeCell ref="FJU2:FKI2"/>
    <mergeCell ref="FKJ2:FKX2"/>
    <mergeCell ref="FKY2:FLM2"/>
    <mergeCell ref="FEP2:FFD2"/>
    <mergeCell ref="FFE2:FFS2"/>
    <mergeCell ref="FFT2:FGH2"/>
    <mergeCell ref="FGI2:FGW2"/>
    <mergeCell ref="FGX2:FHL2"/>
    <mergeCell ref="FHM2:FIA2"/>
    <mergeCell ref="FBD2:FBR2"/>
    <mergeCell ref="FBS2:FCG2"/>
    <mergeCell ref="FCH2:FCV2"/>
    <mergeCell ref="FCW2:FDK2"/>
    <mergeCell ref="FDL2:FDZ2"/>
    <mergeCell ref="FEA2:FEO2"/>
    <mergeCell ref="EXR2:EYF2"/>
    <mergeCell ref="EYG2:EYU2"/>
    <mergeCell ref="EYV2:EZJ2"/>
    <mergeCell ref="EZK2:EZY2"/>
    <mergeCell ref="EZZ2:FAN2"/>
    <mergeCell ref="FAO2:FBC2"/>
    <mergeCell ref="EUF2:EUT2"/>
    <mergeCell ref="EUU2:EVI2"/>
    <mergeCell ref="EVJ2:EVX2"/>
    <mergeCell ref="EVY2:EWM2"/>
    <mergeCell ref="EWN2:EXB2"/>
    <mergeCell ref="EXC2:EXQ2"/>
    <mergeCell ref="EQT2:ERH2"/>
    <mergeCell ref="ERI2:ERW2"/>
    <mergeCell ref="ERX2:ESL2"/>
    <mergeCell ref="ESM2:ETA2"/>
    <mergeCell ref="ETB2:ETP2"/>
    <mergeCell ref="ETQ2:EUE2"/>
    <mergeCell ref="ENH2:ENV2"/>
    <mergeCell ref="ENW2:EOK2"/>
    <mergeCell ref="EOL2:EOZ2"/>
    <mergeCell ref="EPA2:EPO2"/>
    <mergeCell ref="EPP2:EQD2"/>
    <mergeCell ref="EQE2:EQS2"/>
    <mergeCell ref="EJV2:EKJ2"/>
    <mergeCell ref="EKK2:EKY2"/>
    <mergeCell ref="EKZ2:ELN2"/>
    <mergeCell ref="ELO2:EMC2"/>
    <mergeCell ref="EMD2:EMR2"/>
    <mergeCell ref="EMS2:ENG2"/>
    <mergeCell ref="EGJ2:EGX2"/>
    <mergeCell ref="EGY2:EHM2"/>
    <mergeCell ref="EHN2:EIB2"/>
    <mergeCell ref="EIC2:EIQ2"/>
    <mergeCell ref="EIR2:EJF2"/>
    <mergeCell ref="EJG2:EJU2"/>
    <mergeCell ref="ECX2:EDL2"/>
    <mergeCell ref="EDM2:EEA2"/>
    <mergeCell ref="EEB2:EEP2"/>
    <mergeCell ref="EEQ2:EFE2"/>
    <mergeCell ref="EFF2:EFT2"/>
    <mergeCell ref="EFU2:EGI2"/>
    <mergeCell ref="DZL2:DZZ2"/>
    <mergeCell ref="EAA2:EAO2"/>
    <mergeCell ref="EAP2:EBD2"/>
    <mergeCell ref="EBE2:EBS2"/>
    <mergeCell ref="EBT2:ECH2"/>
    <mergeCell ref="ECI2:ECW2"/>
    <mergeCell ref="DVZ2:DWN2"/>
    <mergeCell ref="DWO2:DXC2"/>
    <mergeCell ref="DXD2:DXR2"/>
    <mergeCell ref="DXS2:DYG2"/>
    <mergeCell ref="DYH2:DYV2"/>
    <mergeCell ref="DYW2:DZK2"/>
    <mergeCell ref="DSN2:DTB2"/>
    <mergeCell ref="DTC2:DTQ2"/>
    <mergeCell ref="DTR2:DUF2"/>
    <mergeCell ref="DUG2:DUU2"/>
    <mergeCell ref="DUV2:DVJ2"/>
    <mergeCell ref="DVK2:DVY2"/>
    <mergeCell ref="DPB2:DPP2"/>
    <mergeCell ref="DPQ2:DQE2"/>
    <mergeCell ref="DQF2:DQT2"/>
    <mergeCell ref="DQU2:DRI2"/>
    <mergeCell ref="DRJ2:DRX2"/>
    <mergeCell ref="DRY2:DSM2"/>
    <mergeCell ref="DLP2:DMD2"/>
    <mergeCell ref="DME2:DMS2"/>
    <mergeCell ref="DMT2:DNH2"/>
    <mergeCell ref="DNI2:DNW2"/>
    <mergeCell ref="DNX2:DOL2"/>
    <mergeCell ref="DOM2:DPA2"/>
    <mergeCell ref="DID2:DIR2"/>
    <mergeCell ref="DIS2:DJG2"/>
    <mergeCell ref="DJH2:DJV2"/>
    <mergeCell ref="DJW2:DKK2"/>
    <mergeCell ref="DKL2:DKZ2"/>
    <mergeCell ref="DLA2:DLO2"/>
    <mergeCell ref="DER2:DFF2"/>
    <mergeCell ref="DFG2:DFU2"/>
    <mergeCell ref="DFV2:DGJ2"/>
    <mergeCell ref="DGK2:DGY2"/>
    <mergeCell ref="DGZ2:DHN2"/>
    <mergeCell ref="DHO2:DIC2"/>
    <mergeCell ref="DBF2:DBT2"/>
    <mergeCell ref="DBU2:DCI2"/>
    <mergeCell ref="DCJ2:DCX2"/>
    <mergeCell ref="DCY2:DDM2"/>
    <mergeCell ref="DDN2:DEB2"/>
    <mergeCell ref="DEC2:DEQ2"/>
    <mergeCell ref="CXT2:CYH2"/>
    <mergeCell ref="CYI2:CYW2"/>
    <mergeCell ref="CYX2:CZL2"/>
    <mergeCell ref="CZM2:DAA2"/>
    <mergeCell ref="DAB2:DAP2"/>
    <mergeCell ref="DAQ2:DBE2"/>
    <mergeCell ref="CUH2:CUV2"/>
    <mergeCell ref="CUW2:CVK2"/>
    <mergeCell ref="CVL2:CVZ2"/>
    <mergeCell ref="CWA2:CWO2"/>
    <mergeCell ref="CWP2:CXD2"/>
    <mergeCell ref="CXE2:CXS2"/>
    <mergeCell ref="CQV2:CRJ2"/>
    <mergeCell ref="CRK2:CRY2"/>
    <mergeCell ref="CRZ2:CSN2"/>
    <mergeCell ref="CSO2:CTC2"/>
    <mergeCell ref="CTD2:CTR2"/>
    <mergeCell ref="CTS2:CUG2"/>
    <mergeCell ref="CNJ2:CNX2"/>
    <mergeCell ref="CNY2:COM2"/>
    <mergeCell ref="CON2:CPB2"/>
    <mergeCell ref="CPC2:CPQ2"/>
    <mergeCell ref="CPR2:CQF2"/>
    <mergeCell ref="CQG2:CQU2"/>
    <mergeCell ref="CJX2:CKL2"/>
    <mergeCell ref="CKM2:CLA2"/>
    <mergeCell ref="CLB2:CLP2"/>
    <mergeCell ref="CLQ2:CME2"/>
    <mergeCell ref="CMF2:CMT2"/>
    <mergeCell ref="CMU2:CNI2"/>
    <mergeCell ref="CGL2:CGZ2"/>
    <mergeCell ref="CHA2:CHO2"/>
    <mergeCell ref="CHP2:CID2"/>
    <mergeCell ref="CIE2:CIS2"/>
    <mergeCell ref="CIT2:CJH2"/>
    <mergeCell ref="CJI2:CJW2"/>
    <mergeCell ref="CCZ2:CDN2"/>
    <mergeCell ref="CDO2:CEC2"/>
    <mergeCell ref="CED2:CER2"/>
    <mergeCell ref="CES2:CFG2"/>
    <mergeCell ref="CFH2:CFV2"/>
    <mergeCell ref="CFW2:CGK2"/>
    <mergeCell ref="BZN2:CAB2"/>
    <mergeCell ref="CAC2:CAQ2"/>
    <mergeCell ref="CAR2:CBF2"/>
    <mergeCell ref="CBG2:CBU2"/>
    <mergeCell ref="CBV2:CCJ2"/>
    <mergeCell ref="CCK2:CCY2"/>
    <mergeCell ref="BWB2:BWP2"/>
    <mergeCell ref="BWQ2:BXE2"/>
    <mergeCell ref="BXF2:BXT2"/>
    <mergeCell ref="BXU2:BYI2"/>
    <mergeCell ref="BYJ2:BYX2"/>
    <mergeCell ref="BYY2:BZM2"/>
    <mergeCell ref="BSP2:BTD2"/>
    <mergeCell ref="BTE2:BTS2"/>
    <mergeCell ref="BTT2:BUH2"/>
    <mergeCell ref="BUI2:BUW2"/>
    <mergeCell ref="BUX2:BVL2"/>
    <mergeCell ref="BVM2:BWA2"/>
    <mergeCell ref="BPD2:BPR2"/>
    <mergeCell ref="BPS2:BQG2"/>
    <mergeCell ref="BQH2:BQV2"/>
    <mergeCell ref="BQW2:BRK2"/>
    <mergeCell ref="BRL2:BRZ2"/>
    <mergeCell ref="BSA2:BSO2"/>
    <mergeCell ref="BLR2:BMF2"/>
    <mergeCell ref="BMG2:BMU2"/>
    <mergeCell ref="BMV2:BNJ2"/>
    <mergeCell ref="BNK2:BNY2"/>
    <mergeCell ref="BNZ2:BON2"/>
    <mergeCell ref="BOO2:BPC2"/>
    <mergeCell ref="BIF2:BIT2"/>
    <mergeCell ref="BIU2:BJI2"/>
    <mergeCell ref="BJJ2:BJX2"/>
    <mergeCell ref="BJY2:BKM2"/>
    <mergeCell ref="BKN2:BLB2"/>
    <mergeCell ref="BLC2:BLQ2"/>
    <mergeCell ref="BET2:BFH2"/>
    <mergeCell ref="BFI2:BFW2"/>
    <mergeCell ref="BFX2:BGL2"/>
    <mergeCell ref="BGM2:BHA2"/>
    <mergeCell ref="BHB2:BHP2"/>
    <mergeCell ref="BHQ2:BIE2"/>
    <mergeCell ref="BBH2:BBV2"/>
    <mergeCell ref="BBW2:BCK2"/>
    <mergeCell ref="BCL2:BCZ2"/>
    <mergeCell ref="BDA2:BDO2"/>
    <mergeCell ref="BDP2:BED2"/>
    <mergeCell ref="BEE2:BES2"/>
    <mergeCell ref="AXV2:AYJ2"/>
    <mergeCell ref="AYK2:AYY2"/>
    <mergeCell ref="AYZ2:AZN2"/>
    <mergeCell ref="AZO2:BAC2"/>
    <mergeCell ref="BAD2:BAR2"/>
    <mergeCell ref="BAS2:BBG2"/>
    <mergeCell ref="AUJ2:AUX2"/>
    <mergeCell ref="AUY2:AVM2"/>
    <mergeCell ref="AVN2:AWB2"/>
    <mergeCell ref="AWC2:AWQ2"/>
    <mergeCell ref="AWR2:AXF2"/>
    <mergeCell ref="AXG2:AXU2"/>
    <mergeCell ref="AQX2:ARL2"/>
    <mergeCell ref="ARM2:ASA2"/>
    <mergeCell ref="ASB2:ASP2"/>
    <mergeCell ref="ASQ2:ATE2"/>
    <mergeCell ref="ATF2:ATT2"/>
    <mergeCell ref="ATU2:AUI2"/>
    <mergeCell ref="ANL2:ANZ2"/>
    <mergeCell ref="AOA2:AOO2"/>
    <mergeCell ref="AOP2:APD2"/>
    <mergeCell ref="APE2:APS2"/>
    <mergeCell ref="APT2:AQH2"/>
    <mergeCell ref="AQI2:AQW2"/>
    <mergeCell ref="AJZ2:AKN2"/>
    <mergeCell ref="AKO2:ALC2"/>
    <mergeCell ref="ALD2:ALR2"/>
    <mergeCell ref="ALS2:AMG2"/>
    <mergeCell ref="AMH2:AMV2"/>
    <mergeCell ref="AMW2:ANK2"/>
    <mergeCell ref="AGN2:AHB2"/>
    <mergeCell ref="AHC2:AHQ2"/>
    <mergeCell ref="AHR2:AIF2"/>
    <mergeCell ref="AIG2:AIU2"/>
    <mergeCell ref="AIV2:AJJ2"/>
    <mergeCell ref="AJK2:AJY2"/>
    <mergeCell ref="ADB2:ADP2"/>
    <mergeCell ref="ADQ2:AEE2"/>
    <mergeCell ref="AEF2:AET2"/>
    <mergeCell ref="AEU2:AFI2"/>
    <mergeCell ref="AFJ2:AFX2"/>
    <mergeCell ref="AFY2:AGM2"/>
    <mergeCell ref="ZP2:AAD2"/>
    <mergeCell ref="AAE2:AAS2"/>
    <mergeCell ref="AAT2:ABH2"/>
    <mergeCell ref="ABI2:ABW2"/>
    <mergeCell ref="ABX2:ACL2"/>
    <mergeCell ref="ACM2:ADA2"/>
    <mergeCell ref="WD2:WR2"/>
    <mergeCell ref="WS2:XG2"/>
    <mergeCell ref="XH2:XV2"/>
    <mergeCell ref="XW2:YK2"/>
    <mergeCell ref="YL2:YZ2"/>
    <mergeCell ref="ZA2:ZO2"/>
    <mergeCell ref="SR2:TF2"/>
    <mergeCell ref="TG2:TU2"/>
    <mergeCell ref="TV2:UJ2"/>
    <mergeCell ref="UK2:UY2"/>
    <mergeCell ref="UZ2:VN2"/>
    <mergeCell ref="VO2:WC2"/>
    <mergeCell ref="PF2:PT2"/>
    <mergeCell ref="PU2:QI2"/>
    <mergeCell ref="QJ2:QX2"/>
    <mergeCell ref="QY2:RM2"/>
    <mergeCell ref="RN2:SB2"/>
    <mergeCell ref="SC2:SQ2"/>
    <mergeCell ref="LT2:MH2"/>
    <mergeCell ref="MI2:MW2"/>
    <mergeCell ref="MX2:NL2"/>
    <mergeCell ref="NM2:OA2"/>
    <mergeCell ref="OB2:OP2"/>
    <mergeCell ref="OQ2:PE2"/>
    <mergeCell ref="Q2:AE2"/>
    <mergeCell ref="AF2:AT2"/>
    <mergeCell ref="AU2:BI2"/>
    <mergeCell ref="IH2:IV2"/>
    <mergeCell ref="IW2:JK2"/>
    <mergeCell ref="JL2:JZ2"/>
    <mergeCell ref="KA2:KO2"/>
    <mergeCell ref="KP2:LD2"/>
    <mergeCell ref="LE2:LS2"/>
    <mergeCell ref="EV2:FJ2"/>
    <mergeCell ref="FK2:FY2"/>
    <mergeCell ref="FZ2:GN2"/>
    <mergeCell ref="GO2:HC2"/>
    <mergeCell ref="HD2:HR2"/>
    <mergeCell ref="HS2:IG2"/>
    <mergeCell ref="BJ2:BX2"/>
    <mergeCell ref="BY2:CM2"/>
    <mergeCell ref="CN2:DB2"/>
    <mergeCell ref="DC2:DQ2"/>
    <mergeCell ref="DR2:EF2"/>
    <mergeCell ref="EG2:EU2"/>
  </mergeCells>
  <phoneticPr fontId="30" type="noConversion"/>
  <conditionalFormatting sqref="A4:A731">
    <cfRule type="containsText" dxfId="18" priority="1" operator="containsText" text="FTJ">
      <formula>NOT(ISERROR(SEARCH("FTJ",A4)))</formula>
    </cfRule>
    <cfRule type="containsText" dxfId="17" priority="2" operator="containsText" text="FSE+">
      <formula>NOT(ISERROR(SEARCH("FSE+",A4)))</formula>
    </cfRule>
    <cfRule type="containsText" dxfId="16" priority="3" operator="containsText" text="FEDER">
      <formula>NOT(ISERROR(SEARCH("FEDER",A4)))</formula>
    </cfRule>
  </conditionalFormatting>
  <pageMargins left="0.25" right="0.25" top="0.75" bottom="0.75" header="0.3" footer="0.3"/>
  <pageSetup paperSize="8" scale="1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9CC2-16AD-4635-B144-AC39E13ED94F}">
  <dimension ref="A1:B13"/>
  <sheetViews>
    <sheetView workbookViewId="0">
      <selection activeCell="B7" sqref="B7"/>
    </sheetView>
  </sheetViews>
  <sheetFormatPr baseColWidth="10" defaultRowHeight="14.5" x14ac:dyDescent="0.35"/>
  <sheetData>
    <row r="1" spans="1:2" x14ac:dyDescent="0.35">
      <c r="A1" s="11" t="s">
        <v>1</v>
      </c>
      <c r="B1" s="11" t="s">
        <v>2329</v>
      </c>
    </row>
    <row r="2" spans="1:2" x14ac:dyDescent="0.35">
      <c r="A2" s="22">
        <v>1</v>
      </c>
      <c r="B2">
        <v>0.59999999843746998</v>
      </c>
    </row>
    <row r="3" spans="1:2" x14ac:dyDescent="0.35">
      <c r="A3" s="22">
        <v>2</v>
      </c>
      <c r="B3">
        <v>0.6</v>
      </c>
    </row>
    <row r="4" spans="1:2" x14ac:dyDescent="0.35">
      <c r="A4" s="22" t="s">
        <v>2319</v>
      </c>
      <c r="B4">
        <v>1</v>
      </c>
    </row>
    <row r="5" spans="1:2" x14ac:dyDescent="0.35">
      <c r="A5" s="22" t="s">
        <v>2284</v>
      </c>
      <c r="B5">
        <v>0.69999996618357652</v>
      </c>
    </row>
    <row r="6" spans="1:2" x14ac:dyDescent="0.35">
      <c r="A6" s="22">
        <v>3</v>
      </c>
      <c r="B6">
        <v>0.59999998581843106</v>
      </c>
    </row>
    <row r="7" spans="1:2" x14ac:dyDescent="0.35">
      <c r="A7" s="22">
        <v>4</v>
      </c>
      <c r="B7">
        <v>0.6</v>
      </c>
    </row>
    <row r="8" spans="1:2" x14ac:dyDescent="0.35">
      <c r="A8" s="22">
        <v>5</v>
      </c>
      <c r="B8">
        <v>0.6</v>
      </c>
    </row>
    <row r="9" spans="1:2" x14ac:dyDescent="0.35">
      <c r="A9" s="22">
        <v>6</v>
      </c>
      <c r="B9">
        <v>0.6</v>
      </c>
    </row>
    <row r="10" spans="1:2" x14ac:dyDescent="0.35">
      <c r="A10" s="22" t="s">
        <v>2330</v>
      </c>
      <c r="B10">
        <v>1</v>
      </c>
    </row>
    <row r="11" spans="1:2" x14ac:dyDescent="0.35">
      <c r="A11" s="22">
        <v>7</v>
      </c>
      <c r="B11">
        <v>0.6999999916559706</v>
      </c>
    </row>
    <row r="12" spans="1:2" x14ac:dyDescent="0.35">
      <c r="A12" s="22" t="s">
        <v>2166</v>
      </c>
      <c r="B12">
        <v>1</v>
      </c>
    </row>
    <row r="13" spans="1:2" x14ac:dyDescent="0.35">
      <c r="A13" s="22" t="s">
        <v>2156</v>
      </c>
      <c r="B13">
        <v>0.7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9EEC1D42FCCD4A9E8BCBA110045976" ma:contentTypeVersion="4" ma:contentTypeDescription="Crée un document." ma:contentTypeScope="" ma:versionID="a93adad9d5eea4504f25ddc067f2d1b9">
  <xsd:schema xmlns:xsd="http://www.w3.org/2001/XMLSchema" xmlns:xs="http://www.w3.org/2001/XMLSchema" xmlns:p="http://schemas.microsoft.com/office/2006/metadata/properties" xmlns:ns2="20d6aeec-a273-44ef-8e7f-f11cc69bdd10" xmlns:ns3="80725541-25b9-4f38-a7bf-c4b451f311a8" targetNamespace="http://schemas.microsoft.com/office/2006/metadata/properties" ma:root="true" ma:fieldsID="c071b1eeb006dab3802701e81037bd49" ns2:_="" ns3:_="">
    <xsd:import namespace="20d6aeec-a273-44ef-8e7f-f11cc69bdd10"/>
    <xsd:import namespace="80725541-25b9-4f38-a7bf-c4b451f311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6aeec-a273-44ef-8e7f-f11cc69bd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725541-25b9-4f38-a7bf-c4b451f311a8"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45FFDE-9C87-4417-8119-A8F84AEE1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d6aeec-a273-44ef-8e7f-f11cc69bdd10"/>
    <ds:schemaRef ds:uri="80725541-25b9-4f38-a7bf-c4b451f31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D399FD-4D69-4F1F-A585-617170954C33}">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20d6aeec-a273-44ef-8e7f-f11cc69bdd10"/>
    <ds:schemaRef ds:uri="http://schemas.microsoft.com/office/infopath/2007/PartnerControls"/>
    <ds:schemaRef ds:uri="http://www.w3.org/XML/1998/namespace"/>
    <ds:schemaRef ds:uri="80725541-25b9-4f38-a7bf-c4b451f311a8"/>
    <ds:schemaRef ds:uri="http://purl.org/dc/terms/"/>
  </ds:schemaRefs>
</ds:datastoreItem>
</file>

<file path=customXml/itemProps3.xml><?xml version="1.0" encoding="utf-8"?>
<ds:datastoreItem xmlns:ds="http://schemas.openxmlformats.org/officeDocument/2006/customXml" ds:itemID="{E580C95B-241B-4265-BE74-339DDC8E8A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Opérations</vt:lpstr>
      <vt:lpstr>Taux Prio</vt:lpstr>
    </vt:vector>
  </TitlesOfParts>
  <Manager/>
  <Company>Région Normandie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Suivi programmation FEDER FSE+ FTJ</dc:title>
  <dc:subject/>
  <dc:creator>DALLA TORRE Luca</dc:creator>
  <cp:keywords/>
  <dc:description/>
  <cp:lastModifiedBy>ALLAIN Gaelle</cp:lastModifiedBy>
  <cp:revision/>
  <cp:lastPrinted>2026-02-12T07:48:39Z</cp:lastPrinted>
  <dcterms:created xsi:type="dcterms:W3CDTF">2019-01-28T08:56:07Z</dcterms:created>
  <dcterms:modified xsi:type="dcterms:W3CDTF">2026-06-12T12:01:49Z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0x010100799EEC1D42FCCD4A9E8BCBA110045976</vt:lpwstr>
  </property>
  <property fmtid="{D5CDD505-2E9C-101B-9397-08002B2CF9AE}" pid="3" name="MSIP_Label_defa4170-0d19-0005-0004-bc88714345d2_Enabled">
    <vt:lpwstr>true</vt:lpwstr>
  </property>
  <property fmtid="{D5CDD505-2E9C-101B-9397-08002B2CF9AE}" pid="4" name="MSIP_Label_defa4170-0d19-0005-0004-bc88714345d2_SetDate">
    <vt:lpwstr>2023-01-31T13:46:29Z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d3028ed6-e894-41c9-a550-5c59e7340929</vt:lpwstr>
  </property>
  <property fmtid="{D5CDD505-2E9C-101B-9397-08002B2CF9AE}" pid="8" name="MSIP_Label_defa4170-0d19-0005-0004-bc88714345d2_ActionId">
    <vt:lpwstr>340b9398-cf8a-42bc-aaf5-8623ee9fe72f</vt:lpwstr>
  </property>
  <property fmtid="{D5CDD505-2E9C-101B-9397-08002B2CF9AE}" pid="9" name="MSIP_Label_defa4170-0d19-0005-0004-bc88714345d2_ContentBits">
    <vt:lpwstr>0</vt:lpwstr>
  </property>
</Properties>
</file>