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showInkAnnotation="0" defaultThemeVersion="124226"/>
  <mc:AlternateContent xmlns:mc="http://schemas.openxmlformats.org/markup-compatibility/2006">
    <mc:Choice Requires="x15">
      <x15ac:absPath xmlns:x15ac="http://schemas.microsoft.com/office/spreadsheetml/2010/11/ac" url="\\intra.crnormandie.fr\Bureautique\DGA SEI\DEI\03. Bruxelles\Zoé\RDI\Dispositifs d'accompagnement H2020\Normandie\TENOR\10e réunion_2021-1123\"/>
    </mc:Choice>
  </mc:AlternateContent>
  <xr:revisionPtr revIDLastSave="0" documentId="13_ncr:1_{19868D31-CB18-47FA-AEE5-4187E23DFFCD}" xr6:coauthVersionLast="36" xr6:coauthVersionMax="36" xr10:uidLastSave="{00000000-0000-0000-0000-000000000000}"/>
  <bookViews>
    <workbookView xWindow="0" yWindow="0" windowWidth="25200" windowHeight="11175" tabRatio="692" xr2:uid="{00000000-000D-0000-FFFF-FFFF00000000}"/>
  </bookViews>
  <sheets>
    <sheet name="Horizon 2020" sheetId="1" r:id="rId1"/>
    <sheet name="COSME" sheetId="2" r:id="rId2"/>
    <sheet name="LIFE" sheetId="3" r:id="rId3"/>
    <sheet name="Interreg FMA" sheetId="4" r:id="rId4"/>
    <sheet name="Interreg ENO" sheetId="5" r:id="rId5"/>
    <sheet name="Interreg EA" sheetId="8" r:id="rId6"/>
    <sheet name="Interreg Europe" sheetId="6" r:id="rId7"/>
    <sheet name="Eurostars 2" sheetId="7" r:id="rId8"/>
    <sheet name="Autres" sheetId="10" r:id="rId9"/>
    <sheet name="TOTAL NORMANDIE" sheetId="9" r:id="rId10"/>
  </sheets>
  <calcPr calcId="191029"/>
</workbook>
</file>

<file path=xl/calcChain.xml><?xml version="1.0" encoding="utf-8"?>
<calcChain xmlns="http://schemas.openxmlformats.org/spreadsheetml/2006/main">
  <c r="H82" i="1" l="1"/>
  <c r="H44" i="1" l="1"/>
  <c r="H142" i="1" l="1"/>
  <c r="H150" i="1"/>
  <c r="H178" i="1"/>
  <c r="G10" i="3" l="1"/>
  <c r="I185" i="1" l="1"/>
  <c r="J20" i="4" l="1"/>
  <c r="H156" i="1" l="1"/>
  <c r="G10" i="10" l="1"/>
  <c r="H14" i="2" l="1"/>
  <c r="G6" i="7" l="1"/>
  <c r="H6" i="6"/>
  <c r="I13" i="8"/>
  <c r="I15" i="5"/>
  <c r="H181" i="1" l="1"/>
  <c r="H159" i="1" l="1"/>
  <c r="H18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BUYLE BODIN Zoe</author>
  </authors>
  <commentList>
    <comment ref="H6" authorId="0" shapeId="0" xr:uid="{00000000-0006-0000-0000-000001000000}">
      <text>
        <r>
          <rPr>
            <b/>
            <sz val="9"/>
            <color indexed="81"/>
            <rFont val="Tahoma"/>
            <family val="2"/>
          </rPr>
          <t>BUYLE BODIN Zoe:</t>
        </r>
        <r>
          <rPr>
            <sz val="9"/>
            <color indexed="81"/>
            <rFont val="Tahoma"/>
            <family val="2"/>
          </rPr>
          <t xml:space="preserve">
Chiffre E-Corda: 312 709 euros</t>
        </r>
      </text>
    </comment>
    <comment ref="G11" authorId="0" shapeId="0" xr:uid="{00000000-0006-0000-0000-000002000000}">
      <text>
        <r>
          <rPr>
            <b/>
            <sz val="9"/>
            <color indexed="81"/>
            <rFont val="Tahoma"/>
            <family val="2"/>
          </rPr>
          <t>BUYLE BODIN Zoe:</t>
        </r>
        <r>
          <rPr>
            <sz val="9"/>
            <color indexed="81"/>
            <rFont val="Tahoma"/>
            <family val="2"/>
          </rPr>
          <t xml:space="preserve">
Somme de la subvention indiquée par le CRNS (67500 euros) et de la subvention de l'EMN (4500 euros)</t>
        </r>
      </text>
    </comment>
    <comment ref="G33" authorId="0" shapeId="0" xr:uid="{00000000-0006-0000-0000-000003000000}">
      <text>
        <r>
          <rPr>
            <b/>
            <sz val="9"/>
            <color indexed="81"/>
            <rFont val="Tahoma"/>
            <family val="2"/>
          </rPr>
          <t>BUYLE BODIN Zoe:</t>
        </r>
        <r>
          <rPr>
            <sz val="9"/>
            <color indexed="81"/>
            <rFont val="Tahoma"/>
            <family val="2"/>
          </rPr>
          <t xml:space="preserve">
Chiffre indiqué issu de CORDIS
Chiffre CNRS: 210 625 € 
Chiffre GANIL: 2 031 125€ </t>
        </r>
      </text>
    </comment>
    <comment ref="G34" authorId="0" shapeId="0" xr:uid="{00000000-0006-0000-0000-000004000000}">
      <text>
        <r>
          <rPr>
            <b/>
            <sz val="9"/>
            <color indexed="81"/>
            <rFont val="Tahoma"/>
            <family val="2"/>
          </rPr>
          <t>BUYLE BODIN Zoe:</t>
        </r>
        <r>
          <rPr>
            <sz val="9"/>
            <color indexed="81"/>
            <rFont val="Tahoma"/>
            <family val="2"/>
          </rPr>
          <t xml:space="preserve">
Subvention totale qui correspond à la somme de la subvention du GANIL (1 296 490 euros) et de celle de Nucleopolis (222 500 euros)
!!! Chiffre CNRS pour le GIE CNRS-GANIL: 691 250 € </t>
        </r>
      </text>
    </comment>
    <comment ref="H57" authorId="0" shapeId="0" xr:uid="{00000000-0006-0000-0000-000005000000}">
      <text>
        <r>
          <rPr>
            <b/>
            <sz val="9"/>
            <color indexed="81"/>
            <rFont val="Tahoma"/>
            <charset val="1"/>
          </rPr>
          <t>BUYLE BODIN Zoe:</t>
        </r>
        <r>
          <rPr>
            <sz val="9"/>
            <color indexed="81"/>
            <rFont val="Tahoma"/>
            <charset val="1"/>
          </rPr>
          <t xml:space="preserve">
Chiffre E-Corda: 1 328 407,33 euros</t>
        </r>
      </text>
    </comment>
    <comment ref="H94" authorId="0" shapeId="0" xr:uid="{00000000-0006-0000-0000-000006000000}">
      <text>
        <r>
          <rPr>
            <b/>
            <sz val="9"/>
            <color indexed="81"/>
            <rFont val="Tahoma"/>
            <family val="2"/>
          </rPr>
          <t>BUYLE BODIN Zoe:</t>
        </r>
        <r>
          <rPr>
            <sz val="9"/>
            <color indexed="81"/>
            <rFont val="Tahoma"/>
            <family val="2"/>
          </rPr>
          <t xml:space="preserve">
Chiffre E-Corda: 88 040 euros</t>
        </r>
      </text>
    </comment>
    <comment ref="H123" authorId="0" shapeId="0" xr:uid="{00000000-0006-0000-0000-000007000000}">
      <text>
        <r>
          <rPr>
            <b/>
            <sz val="9"/>
            <color indexed="81"/>
            <rFont val="Tahoma"/>
            <charset val="1"/>
          </rPr>
          <t>BUYLE BODIN Zoe:</t>
        </r>
        <r>
          <rPr>
            <sz val="9"/>
            <color indexed="81"/>
            <rFont val="Tahoma"/>
            <charset val="1"/>
          </rPr>
          <t xml:space="preserve">
Chiffre E-Corda: 451 980 euros</t>
        </r>
      </text>
    </comment>
    <comment ref="H124" authorId="0" shapeId="0" xr:uid="{00000000-0006-0000-0000-000008000000}">
      <text>
        <r>
          <rPr>
            <b/>
            <sz val="9"/>
            <color indexed="81"/>
            <rFont val="Tahoma"/>
            <charset val="1"/>
          </rPr>
          <t>BUYLE BODIN Zoe:</t>
        </r>
        <r>
          <rPr>
            <sz val="9"/>
            <color indexed="81"/>
            <rFont val="Tahoma"/>
            <charset val="1"/>
          </rPr>
          <t xml:space="preserve">
Chiffre E-Corda: 3 348 147,12 euros</t>
        </r>
      </text>
    </comment>
    <comment ref="H126" authorId="0" shapeId="0" xr:uid="{00000000-0006-0000-0000-000009000000}">
      <text>
        <r>
          <rPr>
            <b/>
            <sz val="9"/>
            <color indexed="81"/>
            <rFont val="Tahoma"/>
            <family val="2"/>
          </rPr>
          <t>BUYLE BODIN Zoe:</t>
        </r>
        <r>
          <rPr>
            <sz val="9"/>
            <color indexed="81"/>
            <rFont val="Tahoma"/>
            <family val="2"/>
          </rPr>
          <t xml:space="preserve">
Chiffre CNRS: 451893,66 € </t>
        </r>
      </text>
    </comment>
    <comment ref="H139" authorId="0" shapeId="0" xr:uid="{00000000-0006-0000-0000-00000A000000}">
      <text>
        <r>
          <rPr>
            <b/>
            <sz val="9"/>
            <color indexed="81"/>
            <rFont val="Tahoma"/>
            <family val="2"/>
          </rPr>
          <t>BUYLE BODIN Zoe:</t>
        </r>
        <r>
          <rPr>
            <sz val="9"/>
            <color indexed="81"/>
            <rFont val="Tahoma"/>
            <family val="2"/>
          </rPr>
          <t xml:space="preserve">
Chiffre E-Corda: 182 998,17 euros</t>
        </r>
      </text>
    </comment>
    <comment ref="H167" authorId="0" shapeId="0" xr:uid="{00000000-0006-0000-0000-00000B000000}">
      <text>
        <r>
          <rPr>
            <b/>
            <sz val="9"/>
            <color indexed="81"/>
            <rFont val="Tahoma"/>
            <family val="2"/>
          </rPr>
          <t>BUYLE BODIN Zoe:</t>
        </r>
        <r>
          <rPr>
            <sz val="9"/>
            <color indexed="81"/>
            <rFont val="Tahoma"/>
            <family val="2"/>
          </rPr>
          <t xml:space="preserve">
Chiffre E-Corda: 71 150,52 euros</t>
        </r>
      </text>
    </comment>
    <comment ref="H168" authorId="0" shapeId="0" xr:uid="{00000000-0006-0000-0000-00000C000000}">
      <text>
        <r>
          <rPr>
            <b/>
            <sz val="9"/>
            <color indexed="81"/>
            <rFont val="Tahoma"/>
            <family val="2"/>
          </rPr>
          <t>BUYLE BODIN Zoe:</t>
        </r>
        <r>
          <rPr>
            <sz val="9"/>
            <color indexed="81"/>
            <rFont val="Tahoma"/>
            <family val="2"/>
          </rPr>
          <t xml:space="preserve">
Chiffre E-Corda: 39 108,82 euros</t>
        </r>
      </text>
    </comment>
    <comment ref="H170" authorId="0" shapeId="0" xr:uid="{00000000-0006-0000-0000-00000D000000}">
      <text>
        <r>
          <rPr>
            <b/>
            <sz val="9"/>
            <color indexed="81"/>
            <rFont val="Tahoma"/>
            <family val="2"/>
          </rPr>
          <t>BUYLE BODIN Zoe:</t>
        </r>
        <r>
          <rPr>
            <sz val="9"/>
            <color indexed="81"/>
            <rFont val="Tahoma"/>
            <family val="2"/>
          </rPr>
          <t xml:space="preserve">
Chiffre E-Corda: 179 363,02 euros</t>
        </r>
      </text>
    </comment>
    <comment ref="H173" authorId="0" shapeId="0" xr:uid="{00000000-0006-0000-0000-00000E000000}">
      <text>
        <r>
          <rPr>
            <b/>
            <sz val="9"/>
            <color indexed="81"/>
            <rFont val="Tahoma"/>
            <family val="2"/>
          </rPr>
          <t>BUYLE BODIN Zoe:</t>
        </r>
        <r>
          <rPr>
            <sz val="9"/>
            <color indexed="81"/>
            <rFont val="Tahoma"/>
            <family val="2"/>
          </rPr>
          <t xml:space="preserve">
Chiffre CNRS: 31062,5 €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 Saint Laurent, Judith</author>
  </authors>
  <commentList>
    <comment ref="I3" authorId="0" shapeId="0" xr:uid="{00000000-0006-0000-0300-000001000000}">
      <text>
        <r>
          <rPr>
            <b/>
            <sz val="9"/>
            <color indexed="81"/>
            <rFont val="Tahoma"/>
            <family val="2"/>
          </rPr>
          <t>de Saint Laurent, Judith:</t>
        </r>
        <r>
          <rPr>
            <sz val="9"/>
            <color indexed="81"/>
            <rFont val="Tahoma"/>
            <family val="2"/>
          </rPr>
          <t xml:space="preserve">
UCN: €565 037,90
ENSICAEN: €202 838.68
CNRS: €447 628.98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I9" authorId="0" shapeId="0" xr:uid="{00000000-0006-0000-0400-000001000000}">
      <text>
        <r>
          <rPr>
            <b/>
            <sz val="9"/>
            <color rgb="FF000000"/>
            <rFont val="Tahoma"/>
            <family val="2"/>
            <charset val="1"/>
          </rPr>
          <t xml:space="preserve">Auteur:
</t>
        </r>
        <r>
          <rPr>
            <sz val="9"/>
            <color rgb="FF000000"/>
            <rFont val="Tahoma"/>
            <family val="2"/>
            <charset val="1"/>
          </rPr>
          <t>ARPE, sous-partenaire</t>
        </r>
      </text>
    </comment>
    <comment ref="I10" authorId="0" shapeId="0" xr:uid="{00000000-0006-0000-0400-000002000000}">
      <text>
        <r>
          <rPr>
            <b/>
            <sz val="9"/>
            <color rgb="FF000000"/>
            <rFont val="Tahoma"/>
            <family val="2"/>
            <charset val="1"/>
          </rPr>
          <t xml:space="preserve">Auteur:
</t>
        </r>
        <r>
          <rPr>
            <sz val="9"/>
            <color rgb="FF000000"/>
            <rFont val="Tahoma"/>
            <family val="2"/>
            <charset val="1"/>
          </rPr>
          <t>Budget CRAN, sous-partenaire</t>
        </r>
      </text>
    </comment>
  </commentList>
</comments>
</file>

<file path=xl/sharedStrings.xml><?xml version="1.0" encoding="utf-8"?>
<sst xmlns="http://schemas.openxmlformats.org/spreadsheetml/2006/main" count="1586" uniqueCount="1142">
  <si>
    <t>Date de dépôt</t>
  </si>
  <si>
    <t>Numéro de l'AAP</t>
  </si>
  <si>
    <t>Description synthétique</t>
  </si>
  <si>
    <t>Chef de file</t>
  </si>
  <si>
    <t>Partenaires du projet</t>
  </si>
  <si>
    <t>Contact (personne, organisation, adresse, n°tél, n°fax, email)</t>
  </si>
  <si>
    <t>01/072015</t>
  </si>
  <si>
    <t>Approuvé</t>
  </si>
  <si>
    <t>ERC-2014-STG</t>
  </si>
  <si>
    <t>TOSSIBERG</t>
  </si>
  <si>
    <t>Unicaen</t>
  </si>
  <si>
    <t>NA</t>
  </si>
  <si>
    <t>H2020-FETOPEN-1-2016-2017</t>
  </si>
  <si>
    <t>ByAxon</t>
  </si>
  <si>
    <t>Imdea Nano (ES)</t>
  </si>
  <si>
    <r>
      <t xml:space="preserve">SISSA, SESCAM, </t>
    </r>
    <r>
      <rPr>
        <b/>
        <sz val="10"/>
        <rFont val="Arial"/>
        <family val="2"/>
      </rPr>
      <t>CNRS (GREYC)</t>
    </r>
    <r>
      <rPr>
        <sz val="10"/>
        <rFont val="Arial"/>
        <family val="2"/>
      </rPr>
      <t>, Mfddiagnostics Gmbh</t>
    </r>
  </si>
  <si>
    <t>Julie Ménard</t>
  </si>
  <si>
    <t>MSCA-ITN-2015-ETN</t>
  </si>
  <si>
    <t>HAOS</t>
  </si>
  <si>
    <t>City University
 London</t>
  </si>
  <si>
    <r>
      <t xml:space="preserve">CITY, CHALMERS, </t>
    </r>
    <r>
      <rPr>
        <b/>
        <sz val="10"/>
        <rFont val="Arial"/>
        <family val="2"/>
      </rPr>
      <t>CNRS (CORIA)</t>
    </r>
    <r>
      <rPr>
        <sz val="10"/>
        <rFont val="Arial"/>
        <family val="2"/>
      </rPr>
      <t>, CERTH, USTUTT, MHPS, KIT, UNIVERSITY COLLEGE LONDON, IMPERIAL, DELPHI Luxembourg,</t>
    </r>
  </si>
  <si>
    <t>Julie Ménard/Shirley Le Corre</t>
  </si>
  <si>
    <t>MSCA-IF-2014-EF</t>
  </si>
  <si>
    <t>HARPOCRATES</t>
  </si>
  <si>
    <t>CNRS (labo HN)</t>
  </si>
  <si>
    <t>?</t>
  </si>
  <si>
    <t>H2020-INFRAIA-2014-2015</t>
  </si>
  <si>
    <t>JERICO-NEXT</t>
  </si>
  <si>
    <t>IFREMER (FR)</t>
  </si>
  <si>
    <t>BOREA - Pascal CLAQUIN</t>
  </si>
  <si>
    <t>ENSAR2</t>
  </si>
  <si>
    <t>GANIL</t>
  </si>
  <si>
    <t>30 partenaires dans 15 pays européens différents</t>
  </si>
  <si>
    <t>Ketel Turzo - ketel.turzo@ganil.fr</t>
  </si>
  <si>
    <t>ECSEL-01-2014</t>
  </si>
  <si>
    <t xml:space="preserve">OSIRIS </t>
  </si>
  <si>
    <t>III V lab</t>
  </si>
  <si>
    <r>
      <t xml:space="preserve">III V lab, IST, UMS, </t>
    </r>
    <r>
      <rPr>
        <b/>
        <sz val="10"/>
        <rFont val="Arial"/>
        <family val="2"/>
      </rPr>
      <t>CNRS</t>
    </r>
    <r>
      <rPr>
        <sz val="10"/>
        <rFont val="Arial"/>
        <family val="2"/>
      </rPr>
      <t>, ISOSI, STUBA, CLASS, NORSTEL, ASCT, LIU</t>
    </r>
  </si>
  <si>
    <t>NFRP-01-2014</t>
  </si>
  <si>
    <t>SOTERIA</t>
  </si>
  <si>
    <t>CEA (labo HN)</t>
  </si>
  <si>
    <t xml:space="preserve">CEA, AMEC NUCLEAR UK, AREVA, ARTTIC, CIEMAT, CNRS, CV REZ, EFF, HZDR, IRSN, JRC, JSI, ROYAL INSTITUT OF TECHNOLOGY, PSI, PHIMECA, STUDIECENTRUM </t>
  </si>
  <si>
    <t>MYRTE</t>
  </si>
  <si>
    <t>STUDIECENTRUM VOOR KERNENERGIE</t>
  </si>
  <si>
    <r>
      <t xml:space="preserve">ACS, ADEX, CERN, CIEMAT, </t>
    </r>
    <r>
      <rPr>
        <b/>
        <sz val="10"/>
        <rFont val="Arial"/>
        <family val="2"/>
      </rPr>
      <t>CNRS (labo HN)</t>
    </r>
    <r>
      <rPr>
        <sz val="10"/>
        <rFont val="Arial"/>
        <family val="2"/>
      </rPr>
      <t>, CRS4, EMPRESARIOS AGRUPADOS INTERNACIONA,  ENEA, HZDR, GOETHE UNIVERSITY FRANKFURT, ION BEAM APPLICATIONS, JRC, KIT, UCLEAR RESEARCH AND CONSULTANCY GROUP, PSI, UCL, TECHNISCHE UNIVERSITAET DARMSTADT, UNIVERSITEIT GENT, UNIPI, IVKDF, VUB, COSYLAB, TED, IST, CEA, NTG</t>
    </r>
  </si>
  <si>
    <t>SFS-11a-2014</t>
  </si>
  <si>
    <t>AQUASPACE</t>
  </si>
  <si>
    <t>The Scottish Association for Marine Science</t>
  </si>
  <si>
    <t>IFREMER (Station marine de Port en Bessin)</t>
  </si>
  <si>
    <t>PHC-22-2015</t>
  </si>
  <si>
    <t>MEDIT-AGEING</t>
  </si>
  <si>
    <t>Inserm Caen</t>
  </si>
  <si>
    <t>Lyon Neuroscience Research centre, DYCOG Team, Inserm U1028 – CNRS UMR 5292 (France); Inserm Siège, Institut thématique Santé Publique, Pôle Recherche Clinique, Paris (France); Inserm Siège, Institut thématique Santé Publique, Pôle Recherche Clinique, Paris (France); UNIVERSITY OF LIEGE Cyclotron Research Centre (Belgium); UNIVERSITY OF GENEVA Swiss Centre for Affective sciences, Campus Biotech (Switzerland); KING’S COLLEGE LONDON Department of Old Age Psychiatry (UK); UNIVERSITY OF COLOGNE (Germany); HOSPICES CIVILS DE LYON Clinical and Research Memory Centre of Lyon (France); CONSORCI INSTITUT D’INVESTIGACIONS BIOMÈDIQUES AUGUST PI I SUNYER Alzheimer’s disease and other cognitive disorders Unit. Hospital Clinic. Neurodegenerative diseases: Clinical and experimental research. Barcelona (Spain); EUROPEAN CLINICAL RESEARCH INFRASTRUCTURES NETWORK (ECRIN); Inserm TRANSFERT SA, Paris (France); Minerva Health &amp; Care Communications Ltd (UK)</t>
  </si>
  <si>
    <t>Géraldine Poisnel, PHD, Inserm</t>
  </si>
  <si>
    <t>H2020-PHC-2015-single-stage_RTD</t>
  </si>
  <si>
    <t>RESSTORE</t>
  </si>
  <si>
    <t>Université Jospeh Fourier Grenoble 1</t>
  </si>
  <si>
    <r>
      <t xml:space="preserve">28 partenaires dont le </t>
    </r>
    <r>
      <rPr>
        <b/>
        <sz val="10"/>
        <rFont val="Arial"/>
        <family val="2"/>
      </rPr>
      <t xml:space="preserve">CHU COTE DE NACRE </t>
    </r>
    <r>
      <rPr>
        <sz val="10"/>
        <rFont val="Arial"/>
        <family val="2"/>
      </rPr>
      <t>- CAEN - http://cordis.europa.eu/project/rcn/198791_en.html</t>
    </r>
  </si>
  <si>
    <t>ECSEL-02-2014</t>
  </si>
  <si>
    <t>InForMed</t>
  </si>
  <si>
    <t>PHILIPS ELECTRONICS NEDERLAND B.V.</t>
  </si>
  <si>
    <t>SAFRAN NACELLES</t>
  </si>
  <si>
    <t>FETOPEN-RIA-2014-2015</t>
  </si>
  <si>
    <t>NEMF21</t>
  </si>
  <si>
    <t>University of Nottingham</t>
  </si>
  <si>
    <t>NXP SEMICONDUCTORS FRANCE SAS</t>
  </si>
  <si>
    <t>SFS-2014-2</t>
  </si>
  <si>
    <t>HIPSTER</t>
  </si>
  <si>
    <t>Centro Nacional de Tecnología y Seguridad Alimentaria (CNTA) - Laboratorio del Ebro</t>
  </si>
  <si>
    <t>EUCLID</t>
  </si>
  <si>
    <t>INRA</t>
  </si>
  <si>
    <r>
      <t xml:space="preserve">18 partenaires dont </t>
    </r>
    <r>
      <rPr>
        <b/>
        <sz val="10"/>
        <rFont val="Arial"/>
        <family val="2"/>
      </rPr>
      <t>INTERDIS</t>
    </r>
    <r>
      <rPr>
        <sz val="10"/>
        <rFont val="Arial"/>
        <family val="2"/>
      </rPr>
      <t xml:space="preserve"> - http://cordis.europa.eu/project/rcn/193267_en.html </t>
    </r>
  </si>
  <si>
    <t>H2020-FTIPilot-2015-1</t>
  </si>
  <si>
    <t>BIOCOMPLACK</t>
  </si>
  <si>
    <t>SOCIETA AZIONARIA PER L'INDUSTRIA CHIMICA ITALIANA SAPICI SPA</t>
  </si>
  <si>
    <r>
      <t xml:space="preserve">5 partenaires dont </t>
    </r>
    <r>
      <rPr>
        <b/>
        <sz val="10"/>
        <rFont val="Arial"/>
        <family val="2"/>
      </rPr>
      <t>Natureplast</t>
    </r>
  </si>
  <si>
    <t>ADN</t>
  </si>
  <si>
    <t>H2020-ISIB-2014-1</t>
  </si>
  <si>
    <t>EuroDairy</t>
  </si>
  <si>
    <t>The AGRICULTURE AND HORTICULTURE DEVELOPMENT BOARD (AHDB)</t>
  </si>
  <si>
    <t>Institut de l'élevage (en lien avec plusieurs chambres d'agriculture dont la CRAN)</t>
  </si>
  <si>
    <t>ERANET RUS</t>
  </si>
  <si>
    <t>NANODES</t>
  </si>
  <si>
    <t>Nanostructural design of a radiation-resistant UFG steel produced by SPD</t>
  </si>
  <si>
    <t>CNRS</t>
  </si>
  <si>
    <t>CNRS, USATU, KIT</t>
  </si>
  <si>
    <t>CNRS - J.MENARD</t>
  </si>
  <si>
    <t>Instrument PME 2015</t>
  </si>
  <si>
    <t>Cornposite</t>
  </si>
  <si>
    <t>Corn Valley (Italie)</t>
  </si>
  <si>
    <r>
      <t xml:space="preserve">Natureplast
</t>
    </r>
    <r>
      <rPr>
        <sz val="10"/>
        <rFont val="Arial"/>
        <family val="2"/>
      </rPr>
      <t>Corn Valley (Italy)</t>
    </r>
  </si>
  <si>
    <t>Laurent Lecoeur</t>
  </si>
  <si>
    <t>RFCS-02-2015</t>
  </si>
  <si>
    <t>NANOFORM</t>
  </si>
  <si>
    <t>Improved formability in 3rd generation AHS steels by nanosize precipitation and microstructure
control during and after hot rolling</t>
  </si>
  <si>
    <t>FUNDACIO CTM CENTRE TECNOLOGIC</t>
  </si>
  <si>
    <t>ECSEL-02-2015-IA-two-stage</t>
  </si>
  <si>
    <t>EnSO - Energy for Smart Objects</t>
  </si>
  <si>
    <t>ST Microelectronics (Tours, Fra)</t>
  </si>
  <si>
    <r>
      <rPr>
        <b/>
        <sz val="10"/>
        <rFont val="Arial"/>
        <family val="2"/>
      </rPr>
      <t>Ophtimalia</t>
    </r>
    <r>
      <rPr>
        <sz val="10"/>
        <rFont val="Arial"/>
        <family val="2"/>
      </rPr>
      <t xml:space="preserve"> + 36 partenaires européens (Fra, PB, Dan, Bel, All, Rep Tch, Esp, Suisse)</t>
    </r>
  </si>
  <si>
    <t>Phillipe Cauvet</t>
  </si>
  <si>
    <t>ECSEL-01-2015-RIA-two-stage</t>
  </si>
  <si>
    <t>REFERENCE</t>
  </si>
  <si>
    <t>S.O.I.TEC SILICON ON INSULATOR TECHNOLOGIES SA</t>
  </si>
  <si>
    <r>
      <t xml:space="preserve">AIRBUS DEFENCE AND SPACE GMBH; FERFICS LIMITED; GLOBALFOUNDRIES Dresden Module One LLC &amp; Co. KG; NANIUM S.A.; SENTRONICS METROLOGY GMBH; SILTRONIC AG; STMICROELECTRONICS S.A.; </t>
    </r>
    <r>
      <rPr>
        <b/>
        <sz val="10"/>
        <rFont val="Arial"/>
        <family val="2"/>
      </rPr>
      <t>TELIT AUTOMOTIVE SOLUTIONS SARL</t>
    </r>
    <r>
      <rPr>
        <sz val="10"/>
        <rFont val="Arial"/>
        <family val="2"/>
      </rPr>
      <t xml:space="preserve">; AED ENGINEERING GMBH; COMMISSARIAT A L ENERGIE ATOMIQUE ET AUX ENERGIES ALTERNATIVES; FRAUNHOFER GESELLSCHAFT ZUR FOERDERUNG DER ANGEWANDTEN FORSCHUNG E.V.; INTERUNIVERSITAIR MICRO-ELECTRONICACENTRUM IMEC VZW; TECHNISCHE UNIVERSITAET DRESDEN; UNIVERSITE LYON 1 CLAUDE BERNARD; UNIVERSITAET DER BUNDESWEHR MUENCHEN
 </t>
    </r>
  </si>
  <si>
    <t>SME-Instr-08-2016-2017</t>
  </si>
  <si>
    <t>AIMS</t>
  </si>
  <si>
    <t>SINAY</t>
  </si>
  <si>
    <t>Alesso Maglio</t>
  </si>
  <si>
    <t xml:space="preserve">INFRADEV-03-2016-2017 </t>
  </si>
  <si>
    <r>
      <t xml:space="preserve">CNRS, le CEA,  </t>
    </r>
    <r>
      <rPr>
        <b/>
        <sz val="10"/>
        <rFont val="Arial"/>
        <family val="2"/>
      </rPr>
      <t>Nucléopolis</t>
    </r>
    <r>
      <rPr>
        <sz val="10"/>
        <rFont val="Arial"/>
        <family val="2"/>
      </rPr>
      <t xml:space="preserve"> ,IFJ PAN (Pologne), GSI (Allemagne)</t>
    </r>
  </si>
  <si>
    <t>BG-01-2016</t>
  </si>
  <si>
    <t>GENIALG</t>
  </si>
  <si>
    <r>
      <t xml:space="preserve">19 partenaires dont </t>
    </r>
    <r>
      <rPr>
        <b/>
        <sz val="10"/>
        <rFont val="Arial"/>
        <family val="2"/>
      </rPr>
      <t>Algaia</t>
    </r>
  </si>
  <si>
    <t>MSCA-ITN-2014-ETN</t>
  </si>
  <si>
    <t>CHIBOW</t>
  </si>
  <si>
    <r>
      <t xml:space="preserve">Children Born of War - Past, Present and Future - </t>
    </r>
    <r>
      <rPr>
        <b/>
        <sz val="10"/>
        <rFont val="Arial"/>
        <family val="2"/>
      </rPr>
      <t>http://cordis.europa.eu/project/rcn/193925_en.html</t>
    </r>
  </si>
  <si>
    <t>THE UNIVERSITY OF BIRMINGHAM</t>
  </si>
  <si>
    <r>
      <rPr>
        <b/>
        <sz val="10"/>
        <rFont val="Arial"/>
        <family val="2"/>
      </rPr>
      <t>UNIVERSITE DE ROUEN</t>
    </r>
    <r>
      <rPr>
        <sz val="10"/>
        <rFont val="Arial"/>
        <family val="2"/>
      </rPr>
      <t>;UNIVERSITATSMEDIZIN GREIFSWALD KORPERSCHAFT DES OFFENTLICHEN RECHTS;UNIWERSYTET SLASKI;UNIVERSITAET AUGSBURG;UNIVERZITA JANA EVANGELISTY PURKYNE V USTI NAD LABEM;UNIVERSITAET LEIPZIG;KLAIPEDOS UNIVERSITETAS;STIFTUNG DEUTSCHE GEISTESWISSENSCHAFTLICHE INSTITUTE IM AUSLAND - DGIA;STICHTING REINIER VAN ARKEL;LUDWIG BOLTZMANN GESELLSCHAFT OSTERREICHISCHE VEREINIGUNG ZUR FORDERUNG DER WISSENSCHAFTLICHEN FORSCHUNG;LATVIJAS UNIVERSITATE</t>
    </r>
  </si>
  <si>
    <t>MSCA-RISE-2015</t>
  </si>
  <si>
    <t>Geo-Safe</t>
  </si>
  <si>
    <t>UNIVERSITY OF GREENWICH</t>
  </si>
  <si>
    <t>J. Ménard; Vinvent Lepers</t>
  </si>
  <si>
    <t>PHC-05-2014</t>
  </si>
  <si>
    <t>BRIDGES</t>
  </si>
  <si>
    <t>ACADEMISCH ZIEKENHUIS LEIDEN - LEIDS UNIVERSITAIR MEDISCH CENTRUM</t>
  </si>
  <si>
    <t>PHC-25-2015</t>
  </si>
  <si>
    <t>CAREGIVERS</t>
  </si>
  <si>
    <t>UNIVERSITAT POLITECNICA DE CATALUNYA</t>
  </si>
  <si>
    <t>Nathalie Turbet-Delof</t>
  </si>
  <si>
    <t>H2020-CS2-CFP01-2014-01 (Clean Sky 2)</t>
  </si>
  <si>
    <t>BALANCE</t>
  </si>
  <si>
    <t>H2020-MSCA-ITN-2016</t>
  </si>
  <si>
    <t>CORE</t>
  </si>
  <si>
    <r>
      <t xml:space="preserve">Continuous Resolution and Deracemization of Chiral Compounds by Crystallization - </t>
    </r>
    <r>
      <rPr>
        <b/>
        <sz val="10"/>
        <rFont val="Arial"/>
        <family val="2"/>
      </rPr>
      <t xml:space="preserve">http://cordis.europa.eu/project/rcn/205551_en.html </t>
    </r>
  </si>
  <si>
    <t>UNIVERSITY OF STRATHCLYDE</t>
  </si>
  <si>
    <r>
      <t>7 partenaires dont l'</t>
    </r>
    <r>
      <rPr>
        <b/>
        <sz val="10"/>
        <rFont val="Arial"/>
        <family val="2"/>
      </rPr>
      <t>Université de Rouen</t>
    </r>
  </si>
  <si>
    <t>Ph. Moguerou</t>
  </si>
  <si>
    <t>EEN 2015-2016</t>
  </si>
  <si>
    <t>The Enterprise Europe Network "Normandie-Picardie</t>
  </si>
  <si>
    <t>Enhancing innovation management capacity of SMEs under H2020 programme in the Enterprise Europe Network «Normandie-Picardie»</t>
  </si>
  <si>
    <r>
      <rPr>
        <b/>
        <sz val="10"/>
        <rFont val="Arial"/>
        <family val="2"/>
      </rPr>
      <t>CCI HN</t>
    </r>
    <r>
      <rPr>
        <sz val="10"/>
        <rFont val="Arial"/>
        <family val="2"/>
      </rPr>
      <t xml:space="preserve">, CCI Picardie, </t>
    </r>
    <r>
      <rPr>
        <b/>
        <sz val="10"/>
        <rFont val="Arial"/>
        <family val="2"/>
      </rPr>
      <t>Miriade, Seinari</t>
    </r>
  </si>
  <si>
    <t>Mathilde PETIT</t>
  </si>
  <si>
    <t>H2020 Innosup1
H2020-INNOSUP-01-twoStage</t>
  </si>
  <si>
    <t>Université de Nottingham</t>
  </si>
  <si>
    <t>Power system Technology</t>
  </si>
  <si>
    <t>Samuel Cutullic</t>
  </si>
  <si>
    <t>FACTEM</t>
  </si>
  <si>
    <t xml:space="preserve"> NFRP05-2016-2017-1</t>
  </si>
  <si>
    <t>GEMMA</t>
  </si>
  <si>
    <t>ENEA (IT)</t>
  </si>
  <si>
    <r>
      <t xml:space="preserve">23 partenaires dont </t>
    </r>
    <r>
      <rPr>
        <b/>
        <sz val="10"/>
        <rFont val="Arial"/>
        <family val="2"/>
      </rPr>
      <t>CNRS</t>
    </r>
  </si>
  <si>
    <t>NFRP13-2016-2017-1</t>
  </si>
  <si>
    <t>M4F</t>
  </si>
  <si>
    <t>CIEMAT (ES)</t>
  </si>
  <si>
    <r>
      <t xml:space="preserve">21 partenaires dont </t>
    </r>
    <r>
      <rPr>
        <b/>
        <sz val="10"/>
        <rFont val="Arial"/>
        <family val="2"/>
      </rPr>
      <t>CNRS</t>
    </r>
  </si>
  <si>
    <t>SFS-04-2014 : Soil quality and function – n° 635201</t>
  </si>
  <si>
    <t>Landmark</t>
  </si>
  <si>
    <t>TEAGASC</t>
  </si>
  <si>
    <t>H2020-FTIPilot-2016</t>
  </si>
  <si>
    <t>AXONE</t>
  </si>
  <si>
    <t>Sorin CRM sas</t>
  </si>
  <si>
    <r>
      <t>4 partenaires dont le</t>
    </r>
    <r>
      <rPr>
        <b/>
        <sz val="10"/>
        <rFont val="Arial"/>
        <family val="2"/>
      </rPr>
      <t xml:space="preserve"> CHU Rouen</t>
    </r>
  </si>
  <si>
    <r>
      <t xml:space="preserve">Business Aviation Laminar Nacelle - </t>
    </r>
    <r>
      <rPr>
        <b/>
        <sz val="10"/>
        <color indexed="8"/>
        <rFont val="Arial"/>
        <family val="2"/>
      </rPr>
      <t>http://cordis.europa.eu/project/rcn/199395_en.html</t>
    </r>
  </si>
  <si>
    <r>
      <t xml:space="preserve">FUNDINGBOX ACCELERATOR SP ZOO Poland
2
FUNDACION PARA LA PROMOCION DE LA INNOVACION, INVESTIGACION Y DESARROLLO
TECNOLOGICO EN LA INDUSTRIA DE AUTOMOCION DE GALICIA
Spain
3 INSERO E-MOBILITY AS Denmark
4 </t>
    </r>
    <r>
      <rPr>
        <b/>
        <sz val="10"/>
        <rFont val="Arial"/>
        <family val="2"/>
      </rPr>
      <t>MOV'EO France</t>
    </r>
    <r>
      <rPr>
        <sz val="10"/>
        <rFont val="Arial"/>
        <family val="2"/>
      </rPr>
      <t xml:space="preserve">
5 MORAVSKOSLEZSKY AUTOMOBILOVY KLASTR OS Czech Republic
6 Lubelski Park Naukowo - Technologiczny S.A. Poland
7 Fundació Barcelona Mobile World Capital Foundation Spain
8 INTERNETSIA, S.L. Spain
9 INVESDOR OY Finland
10 POLSKA AGENCJA ROZWOJU PRZEDSIEBIORCZOSCI Poland
11 FERROVIAL SERVICIOS SA Spain
12 PEUGEOT CITROEN AUTOMOBILES S.A. France
13 FIWARE Foundation France
14 FEDERATION INTERNATIONALE DE L'AUTOMOBILE France
15 THE SWAMP IOT FACTORY SL Spain
16 Little Electric Car España, S.L. Spain
17 Eevo I/O ApS Denmark
18 Argus Cyber Security Ltd. Israel
19 HEVO Europe B.V. Netherlands
20 IOT SPOLKA Z OGRANICZONA ODPOWIEDZIALNOSCIA</t>
    </r>
  </si>
  <si>
    <r>
      <t xml:space="preserve">Valorisation of corn processing by-products into plastic bio-composites - </t>
    </r>
    <r>
      <rPr>
        <b/>
        <sz val="10"/>
        <rFont val="Arial"/>
        <family val="2"/>
      </rPr>
      <t xml:space="preserve">http://cordis.europa.eu/project/rcn/201724_en.html </t>
    </r>
  </si>
  <si>
    <r>
      <t xml:space="preserve">FUNDACIO CTM CENTRE TECNOLOGIC, ThyssenKrupp Steel Europe AG, SZMF, INSA Lyon, </t>
    </r>
    <r>
      <rPr>
        <b/>
        <sz val="10"/>
        <color theme="1"/>
        <rFont val="Arial"/>
        <family val="2"/>
      </rPr>
      <t>CNRS</t>
    </r>
    <r>
      <rPr>
        <sz val="10"/>
        <rFont val="Arial"/>
        <family val="2"/>
      </rPr>
      <t>, CSIC</t>
    </r>
  </si>
  <si>
    <t>IDEAAL -  International DEvelopment of gAnil-spirAL2</t>
  </si>
  <si>
    <r>
      <t>33 partenaires dont</t>
    </r>
    <r>
      <rPr>
        <b/>
        <sz val="10"/>
        <rFont val="Arial"/>
        <family val="2"/>
      </rPr>
      <t xml:space="preserve"> CNRS</t>
    </r>
    <r>
      <rPr>
        <sz val="10"/>
        <rFont val="Arial"/>
        <family val="2"/>
      </rPr>
      <t xml:space="preserve">
</t>
    </r>
    <r>
      <rPr>
        <sz val="10"/>
        <color theme="9"/>
        <rFont val="Arial"/>
        <family val="2"/>
      </rPr>
      <t xml:space="preserve">
UNICAEN n'est pas partenaire mais Third party du CNRS</t>
    </r>
  </si>
  <si>
    <t>Caroline Gernez (Ifremer)</t>
  </si>
  <si>
    <r>
      <t xml:space="preserve">Caroline Dubois - </t>
    </r>
    <r>
      <rPr>
        <b/>
        <sz val="10"/>
        <color theme="1"/>
        <rFont val="Arial"/>
        <family val="2"/>
      </rPr>
      <t>Unilasalle</t>
    </r>
  </si>
  <si>
    <t>COS-WP2014-4-05 - Erasmus for young entrepreneurs</t>
  </si>
  <si>
    <t>EXAGE</t>
  </si>
  <si>
    <t>Fundación General de la Universidad de La Laguna (Espagne)</t>
  </si>
  <si>
    <t>H2020-Adhoc-2014-20 (2015-2016)</t>
  </si>
  <si>
    <t>ENTREPRISE EUROPE NETWORK</t>
  </si>
  <si>
    <t>Le réseau Entreprise Europe est le plus grand réseau européen dédié à l'innovation et à l'internationalisation des entreprises. Il apporte aux PME un service d'information, de conseil en droit européen et d'accompagnement lors de leur développement.</t>
  </si>
  <si>
    <t>AD Normandie</t>
  </si>
  <si>
    <t>COSME Cluster Go International
COS-CLUSTER-2014-3-03</t>
  </si>
  <si>
    <t>Mobigoin</t>
  </si>
  <si>
    <t>Torino Wireless</t>
  </si>
  <si>
    <r>
      <t xml:space="preserve">EVM project Management Experts S.L. (Espagne), Buckinghamshire New University (UK), Universita Telematica Internazionale UNINETTUNO (Italie), Camera di Comercio di Torino (Italie), </t>
    </r>
    <r>
      <rPr>
        <b/>
        <sz val="10"/>
        <rFont val="Arial"/>
        <family val="2"/>
      </rPr>
      <t>Pôle TES</t>
    </r>
    <r>
      <rPr>
        <sz val="10"/>
        <rFont val="Arial"/>
        <family val="2"/>
      </rPr>
      <t>, Brasov Metropolitan Agency for Sustainable Development (Roumanie), Startup X Associacoa (Porutgal)</t>
    </r>
  </si>
  <si>
    <t>Caroline Ozouf</t>
  </si>
  <si>
    <t>Gwaldys Lemenand, Nathalie Leschelle</t>
  </si>
  <si>
    <t xml:space="preserve">CCIR </t>
  </si>
  <si>
    <t>Comprendre les besoins en internalisation de nos PME, les pays cible et mettre en place une stratégie commune aux 4 clusters.</t>
  </si>
  <si>
    <r>
      <t xml:space="preserve">BWCON, Media Evolution, </t>
    </r>
    <r>
      <rPr>
        <b/>
        <sz val="10"/>
        <rFont val="Arial"/>
        <family val="2"/>
      </rPr>
      <t>Moveo</t>
    </r>
  </si>
  <si>
    <t>Contact (personne, organisation, adresse, n°tél, email)</t>
  </si>
  <si>
    <t>FARBioTY (Fire and Ageing Resistant Biocomposite for Transportation industry)</t>
  </si>
  <si>
    <t>Réduire l’impact environnemental directement lié à l’industrie des transports. Pour ce faire, l’équipe propose de développer et démontrer l’efficacité de matériaux composites à renforts de fibres de lin en alternative aux fibres de verre</t>
  </si>
  <si>
    <t>Société Teillage Vandecandelaere (Depestele)</t>
  </si>
  <si>
    <t>Veramtex (Bel), Sicomin (Fra), Nord Composites (Fra), Polyecim (Fra), LNE (Fra)</t>
  </si>
  <si>
    <t>Davy Duriatti - dduriatti@depestele.com</t>
  </si>
  <si>
    <t>LIFE BEEF CARBON</t>
  </si>
  <si>
    <t>Demonstration actions to mitigate the carbon footprint of beef production in France, Ireland, Italy and Spain</t>
  </si>
  <si>
    <t>Institut de l'élevage</t>
  </si>
  <si>
    <r>
      <t xml:space="preserve">Elev Tarn(Maison de l'Elevage - EDE du Tarn), France ASOPROVAC(ASOPROVAC), Spain CRAMP(Chambre Régionale d'Agriculture de Midi-Pyrénées), France FEDER(FEDER), France Teagasc(Teagasc – Agriculture and Food Development Authority), Ireland URGO(Unions Régionales du Grand Ouest), France </t>
    </r>
    <r>
      <rPr>
        <b/>
        <sz val="9"/>
        <rFont val="Arial"/>
        <family val="2"/>
      </rPr>
      <t>CRAN(Chambre régionale d'Agriculture de Normandie)</t>
    </r>
    <r>
      <rPr>
        <sz val="9"/>
        <rFont val="Arial"/>
        <family val="2"/>
      </rPr>
      <t>, France CRAPL(Chambre Régionale d’Agriculture des Pays de la Loire), France EILYPS(EILYPS), France ASOPRO CYL(Asoprovac Castilla y Leon), Spain Coop de Fr(Coop de France), France SICAGIEB(SICAGIEB), France CRABret(Chambre Régionale d'Agriculture de Bretagne), France Litt Nor(Littoral Normand, Syndicat de Contrôle Laitier de la Manche), France Bord Bia(Bord Bia - Irish Food Board), Ireland ECLA(Elevage Conseil Loire Anjou), France UNICARVE(UNICARVE – Associazione allevatori carni bovine), Italy AINTA(ASESORIA INTEGRAL AGROALIMENTARIA SL), Spain SICAREV(SICAREV), France CRABourg(Chambre Régionale d'Agriculture de Bourgogne), France CEMAC(CEMAC COBEVIAL), France INTERBEV(INTERBEV), France FCEL(France Conseil Elevage), France CRAA(Chambre Régionale d'Agriculture d'Auvergne), France ASPROCARNE(ASPROCARNE PIEMONTE – ORGANIZZAZIONE PRODUTTORI CARNE PIEMONTE), Italy CRA IT.(Consiglio per la Ricerca e la sperimentazione in Agricoltura), Italy</t>
    </r>
  </si>
  <si>
    <t>Jocelin Andurand - jocelin.andurand@idele.fr et HENAUT-RAOULT Yaëlle &lt;yaelle.henaut-raoult@normandie.chambagri.fr&gt;</t>
  </si>
  <si>
    <t>LIFE STIMUL</t>
  </si>
  <si>
    <r>
      <t xml:space="preserve">Seed Treatments to keep Inputs at Minimum Use Level
</t>
    </r>
    <r>
      <rPr>
        <b/>
        <sz val="9"/>
        <color theme="1"/>
        <rFont val="Calibri"/>
        <family val="2"/>
        <scheme val="minor"/>
      </rPr>
      <t>http://ec.europa.eu/environment/life/project/Projects/index.cfm?fuseaction=search.dspPage&amp;n_proj_id=5288</t>
    </r>
  </si>
  <si>
    <t>RHODIA OPERATIONS S.A.S. (Solvay)</t>
  </si>
  <si>
    <t>Aegilops applications sarl</t>
  </si>
  <si>
    <t>Contact person: Jean-Christophe CASTAING
Tel: 33149376023
Email: jean-christophe.castaing@solvay.com</t>
  </si>
  <si>
    <t xml:space="preserve">Statut </t>
  </si>
  <si>
    <t>Phase</t>
  </si>
  <si>
    <t>Numéro de l'Appel à Projets</t>
  </si>
  <si>
    <t>Objectif Spécifique</t>
  </si>
  <si>
    <t>ADAPT</t>
  </si>
  <si>
    <t>Développement de solutions innovantes pour le maintien à domicile, le bien-être et l’autonomie des
personnes en situation de handicap sévère</t>
  </si>
  <si>
    <t>IRSEEM (736330,23)</t>
  </si>
  <si>
    <t>1.1</t>
  </si>
  <si>
    <t>Labfact</t>
  </si>
  <si>
    <t>Favoriser l'adoption de procédés innovants par les PME afin d'accélérer l'accès à la chaîne d'approvisionnement et la création d'emplois. a) mise en place d'un espace technologique pour aider les PME à i) concevoir des processus sans réactif pour la chimie fine, ii) utiliser des techniques de flux iii) adopter des technologies émergentes susceptibles d'améliorer la compétitivité. .</t>
  </si>
  <si>
    <t>Universty of Southampton</t>
  </si>
  <si>
    <t>Thierry Lequeux</t>
  </si>
  <si>
    <t>SB&amp;WRC</t>
  </si>
  <si>
    <t>N écessité d’une approche intégrée des gisements de bio-ressources et déchets valorisables dans
la construction; mutualisation des expertises françaises (bioressources) et anglaises (valorisation de déchets); précisions des
attentes du marché; test de prototypes en situation réelle; évaluation probante (réduction d’émissions et observatoire des coûts)</t>
  </si>
  <si>
    <t>Nomadéis (262842,50)</t>
  </si>
  <si>
    <t>Mohamed Boutouil</t>
  </si>
  <si>
    <t>Corot</t>
  </si>
  <si>
    <t>Transport par robots collaboratifs et autonomes dans les ateliers industriels flexibles</t>
  </si>
  <si>
    <t>CESI (510459,61)</t>
  </si>
  <si>
    <t>SURFAS</t>
  </si>
  <si>
    <t>Surface intelligente pour les communications indoor augmentées / objets communiquants et services à distance</t>
  </si>
  <si>
    <t>Esigelec (530480)</t>
  </si>
  <si>
    <t>VISTA AR</t>
  </si>
  <si>
    <t>Valorisation du patrimoine culturel via des modèles économiques innovants et des solutions de réalité augmentée</t>
  </si>
  <si>
    <t>Université d'Exeter</t>
  </si>
  <si>
    <t>Administratif: Géraldine CHAMBON Scientifique: Jean-Baptiste SUQUET pour NEOMA BS, Andi Smart  pour University of Exeter</t>
  </si>
  <si>
    <t>Statut</t>
  </si>
  <si>
    <r>
      <t xml:space="preserve">INSA Rennes; Université Picardie Jules Verne; University of Kent; University College of London; Pôle Saint Hélier; East Kent Hospitals Univ NHS Found. Trust;  Health and Europe Centre; Plymouth Hospitals NHS Trust; Canterbury Christ Church University ; </t>
    </r>
    <r>
      <rPr>
        <b/>
        <sz val="10"/>
        <color indexed="8"/>
        <rFont val="Arial"/>
        <family val="2"/>
      </rPr>
      <t>CHU -Hôpitaux de Rouen (243484,89)</t>
    </r>
    <r>
      <rPr>
        <sz val="10"/>
        <color indexed="8"/>
        <rFont val="Arial"/>
        <family val="2"/>
      </rPr>
      <t>; Réseau Breizh PC; Kent Surrey Sussex Academic Health Science Network; Ergovie; Cornwall Mobility Center;</t>
    </r>
    <r>
      <rPr>
        <b/>
        <sz val="10"/>
        <color indexed="8"/>
        <rFont val="Arial"/>
        <family val="2"/>
      </rPr>
      <t xml:space="preserve"> Seine Maritime Expansion (93150)</t>
    </r>
    <r>
      <rPr>
        <sz val="10"/>
        <color indexed="8"/>
        <rFont val="Arial"/>
        <family val="2"/>
      </rPr>
      <t>;</t>
    </r>
    <r>
      <rPr>
        <b/>
        <sz val="10"/>
        <color indexed="8"/>
        <rFont val="Arial"/>
        <family val="2"/>
      </rPr>
      <t xml:space="preserve"> Pôle TES (110688,66)</t>
    </r>
    <r>
      <rPr>
        <sz val="10"/>
        <color indexed="8"/>
        <rFont val="Arial"/>
        <family val="2"/>
      </rPr>
      <t>; GWE Business West Ltd</t>
    </r>
  </si>
  <si>
    <r>
      <rPr>
        <b/>
        <sz val="10"/>
        <color indexed="8"/>
        <rFont val="Arial"/>
        <family val="2"/>
      </rPr>
      <t>UCN (565037,90), CNRS (447628,98), ENSICAEN (202838,68)</t>
    </r>
    <r>
      <rPr>
        <sz val="10"/>
        <color indexed="8"/>
        <rFont val="Arial"/>
        <family val="2"/>
      </rPr>
      <t>,</t>
    </r>
    <r>
      <rPr>
        <b/>
        <sz val="10"/>
        <color indexed="8"/>
        <rFont val="Arial"/>
        <family val="2"/>
      </rPr>
      <t xml:space="preserve"> Université de Rouen (589784,37)</t>
    </r>
    <r>
      <rPr>
        <sz val="10"/>
        <color indexed="8"/>
        <rFont val="Arial"/>
        <family val="2"/>
      </rPr>
      <t>, University of Sussex, Pareon Chemicals Ltd</t>
    </r>
  </si>
  <si>
    <r>
      <t>Veolia Propreté Nord Normandie (58029)</t>
    </r>
    <r>
      <rPr>
        <sz val="10"/>
        <color indexed="8"/>
        <rFont val="Arial"/>
        <family val="2"/>
      </rPr>
      <t xml:space="preserve">; 
University of Bath;  Construction21 France; UniLaSalle-ESITPA; </t>
    </r>
    <r>
      <rPr>
        <b/>
        <sz val="10"/>
        <color indexed="8"/>
        <rFont val="Arial"/>
        <family val="2"/>
      </rPr>
      <t xml:space="preserve">ESITC Caen (177853,60); </t>
    </r>
    <r>
      <rPr>
        <sz val="10"/>
        <color indexed="8"/>
        <rFont val="Arial"/>
        <family val="2"/>
      </rPr>
      <t xml:space="preserve">University of Brighton; Alliance for Sustainable Building Products </t>
    </r>
  </si>
  <si>
    <r>
      <t>University of Greenwich; BA Systèmes;</t>
    </r>
    <r>
      <rPr>
        <b/>
        <sz val="10"/>
        <color theme="1"/>
        <rFont val="Arial"/>
        <family val="2"/>
      </rPr>
      <t xml:space="preserve"> IRSEEM (264652,11)</t>
    </r>
    <r>
      <rPr>
        <sz val="10"/>
        <color theme="1"/>
        <rFont val="Arial"/>
        <family val="2"/>
      </rPr>
      <t xml:space="preserve">; University of Exeter; </t>
    </r>
    <r>
      <rPr>
        <b/>
        <sz val="10"/>
        <color theme="1"/>
        <rFont val="Arial"/>
        <family val="2"/>
      </rPr>
      <t>Université du Havre (268369,95)</t>
    </r>
    <r>
      <rPr>
        <sz val="10"/>
        <color theme="1"/>
        <rFont val="Arial"/>
        <family val="2"/>
      </rPr>
      <t>;</t>
    </r>
    <r>
      <rPr>
        <b/>
        <sz val="10"/>
        <color theme="1"/>
        <rFont val="Arial"/>
        <family val="2"/>
      </rPr>
      <t xml:space="preserve"> SOMINEX (213713,70)</t>
    </r>
    <r>
      <rPr>
        <sz val="10"/>
        <color theme="1"/>
        <rFont val="Arial"/>
        <family val="2"/>
      </rPr>
      <t>; Autofina Ltd</t>
    </r>
  </si>
  <si>
    <r>
      <t>University of Kent;</t>
    </r>
    <r>
      <rPr>
        <b/>
        <sz val="10"/>
        <color theme="1"/>
        <rFont val="Arial"/>
        <family val="2"/>
      </rPr>
      <t xml:space="preserve"> Greensystech (172332,60)</t>
    </r>
    <r>
      <rPr>
        <sz val="10"/>
        <color theme="1"/>
        <rFont val="Arial"/>
        <family val="2"/>
      </rPr>
      <t>;</t>
    </r>
    <r>
      <rPr>
        <b/>
        <sz val="10"/>
        <color theme="1"/>
        <rFont val="Arial"/>
        <family val="2"/>
      </rPr>
      <t xml:space="preserve"> Projaction(42883,50)</t>
    </r>
    <r>
      <rPr>
        <sz val="10"/>
        <color theme="1"/>
        <rFont val="Arial"/>
        <family val="2"/>
      </rPr>
      <t>; Intrinsiq materials Ltd; University of Surrey</t>
    </r>
  </si>
  <si>
    <r>
      <t xml:space="preserve">Conseil régional de Bretagne; Commune de Fougères; Bournemouth University; </t>
    </r>
    <r>
      <rPr>
        <b/>
        <sz val="10"/>
        <color theme="1"/>
        <rFont val="Arial"/>
        <family val="2"/>
      </rPr>
      <t>CESI (428176,50)</t>
    </r>
    <r>
      <rPr>
        <sz val="10"/>
        <color theme="1"/>
        <rFont val="Arial"/>
        <family val="2"/>
      </rPr>
      <t>;</t>
    </r>
    <r>
      <rPr>
        <b/>
        <sz val="10"/>
        <color theme="1"/>
        <rFont val="Arial"/>
        <family val="2"/>
      </rPr>
      <t xml:space="preserve"> Neoma Business School (333064,90)</t>
    </r>
    <r>
      <rPr>
        <sz val="10"/>
        <color theme="1"/>
        <rFont val="Arial"/>
        <family val="2"/>
      </rPr>
      <t>; EESA Bretagne; Exeter cathedral</t>
    </r>
  </si>
  <si>
    <t>GenComm - Smart Hydrogen</t>
  </si>
  <si>
    <t>Maximiser et augmenter l'utilisation de la production d'énergie renouvelable dans les zones où les réseaux d'électricité sont au point de rupture dans la région du Nord-Ouest. Utiliser l'excès d'énergie à partir de sources d'énergies renouvelables qui sont mises hors tension lorsque l'énergie n'est pas nécessaire ou lorsque le réseau d'électricité ne peut pas faire face à la puissance supplémentaire généré pour fabriquer du "smart hydrogen gas" utilisant la technologie de l'électrolyse. Ce gaz sera utilisée pour générer de l'énergie électrique et encourager les technologies renouvelables existantes telles que la digestion anaérobie (AD) des plantes.</t>
  </si>
  <si>
    <t>Belfast Metropolitan College (UK)</t>
  </si>
  <si>
    <t>Vincent ARNOUX
vincent.arnoux@insa-rouen.fr</t>
  </si>
  <si>
    <t>RAWFILL Supporting a new circular economy for RAW materials recovered from landFILLs</t>
  </si>
  <si>
    <t>Réexploitation des décharges pour la valorisation de ressources (matériaux, énergie, terrains) grâce à une structure validée et rentable d’inventaire des décharges incluant leur potentiel économique, une méthode innovante de caractérisation géophysique et d'échantillonnage ciblé démontrée sur 2 sites pilotes, un outil décisionnel de sélection des meilleurs projets.</t>
  </si>
  <si>
    <t>Société Publique d'Aide à la Qualité de
l'Environnement (Belgique)</t>
  </si>
  <si>
    <t>Simon LOISEL
champsjouault@gmail.com</t>
  </si>
  <si>
    <t>HeatNet Transistion strategies for delivering low carbon district heat</t>
  </si>
  <si>
    <t>L’objectif global est d’introduire et diffuser la 4ème génération des réseaux de chaleur et de froid en ENO; système éprouvé ailleurs pour réduire les GES par : de multiples sources d’énergies renouvelables/bas carbone (y compris chaleur résiduelle), un réseau de distribution basse température minimisant pertes chaleur, un stockage intégré de l’énergie et un raccordement à des bâtiments BBC. Le concept nécessite l'élaboration de nouveaux cadres institutionnels et organisationnels.</t>
  </si>
  <si>
    <t>CODEMA (City of Dublin Energy Management Agency Ltd) (IRL)</t>
  </si>
  <si>
    <t>Florian Guillotte</t>
  </si>
  <si>
    <r>
      <t xml:space="preserve">Viridian Energy Supply Limited Energia (UK), Williams Industrial services WIS (UK), Pure Energy Centre Ltd (UK), National University of Ireland Galway (IRL), IZES gGmbH (DE), </t>
    </r>
    <r>
      <rPr>
        <b/>
        <sz val="10"/>
        <rFont val="Arial"/>
        <family val="2"/>
      </rPr>
      <t>INSA Rouen (F),</t>
    </r>
    <r>
      <rPr>
        <sz val="10"/>
        <rFont val="Arial"/>
        <family val="2"/>
      </rPr>
      <t xml:space="preserve"> </t>
    </r>
    <r>
      <rPr>
        <b/>
        <sz val="10"/>
        <rFont val="Arial"/>
        <family val="2"/>
      </rPr>
      <t xml:space="preserve">ENSICAEN (F), </t>
    </r>
    <r>
      <rPr>
        <sz val="10"/>
        <rFont val="Arial"/>
        <family val="2"/>
      </rPr>
      <t>TK Renewables (UK), BURN Joint Research Group, Vrije Universiteit Brussel (BE)</t>
    </r>
  </si>
  <si>
    <r>
      <t xml:space="preserve">Openbare Vlaamse Afvalstoffenmaatschappij (BE), Bergischer Abfallwirtschaftsverband (DE), </t>
    </r>
    <r>
      <rPr>
        <b/>
        <sz val="10"/>
        <rFont val="Arial"/>
        <family val="2"/>
      </rPr>
      <t xml:space="preserve">SAS LES CHAMPS JOUAULT (F), </t>
    </r>
    <r>
      <rPr>
        <sz val="10"/>
        <rFont val="Arial"/>
        <family val="2"/>
      </rPr>
      <t>Université de Liège (BE), Natural Environment Research Council (UK), Vzw i-Cleantech Vlaanderen – Innovatie in cleantech (BE), ATRASOL (BE)</t>
    </r>
  </si>
  <si>
    <r>
      <t xml:space="preserve">CAP 2020 asbl (BE), Stad Kortrijk (BE), Intercommunale Leiedal (BE), Energy Cities (F), Universiteit Gent (BE),  Hogeschool van Amsterdam (NL), </t>
    </r>
    <r>
      <rPr>
        <b/>
        <sz val="10"/>
        <rFont val="Arial"/>
        <family val="2"/>
      </rPr>
      <t>Les 7 Vents (F)</t>
    </r>
    <r>
      <rPr>
        <sz val="10"/>
        <rFont val="Arial"/>
        <family val="2"/>
      </rPr>
      <t>, Centre d'études et d'expertise sur les risques, l'environnement, la mobilité et
l'aménagement (F),</t>
    </r>
    <r>
      <rPr>
        <b/>
        <sz val="10"/>
        <rFont val="Arial"/>
        <family val="2"/>
      </rPr>
      <t xml:space="preserve"> </t>
    </r>
    <r>
      <rPr>
        <sz val="10"/>
        <rFont val="Arial"/>
        <family val="2"/>
      </rPr>
      <t>Ville de Boulogne s/Mer (F), Aberdeen City Council (UK), Plymouth City Council (UK),  South Dublin City Council (IRL), Mijnwater BV (NL)</t>
    </r>
  </si>
  <si>
    <t xml:space="preserve"> 31/05/2016</t>
  </si>
  <si>
    <t>CLEAN</t>
  </si>
  <si>
    <t>L'objectif général du projet est d’améliorer de 5% en moyenne en 2019 l'efficacité énergétique et les résultats d'énergies renouvelables des instruments politiques régionaux grâce à l'amélioration de la qualité de l'interaction entre les parties prenantes dans la chaîne de valeur de l'énergie</t>
  </si>
  <si>
    <t>ERNACT</t>
  </si>
  <si>
    <t>GUILLOTTE Florian
florian.guillotte@7vents.eu 
02 33 19 01 39</t>
  </si>
  <si>
    <t>FFWD EUROPE</t>
  </si>
  <si>
    <t>Le défi de FFWD EUROPE les dispositifs et politiques publiques, et de favoriser l'accès des PME aux modèles d'accélérateurs soutenus par le secteur publics afin d'améliorer significativement leur compétitivité
grâce aux financements privés et participations ; l'accès à des marchés internationationaux de nouveaux contacts commerciaux à travers l'Europe</t>
  </si>
  <si>
    <t>NBANK (All), Business Development Centre North Denmark (DK), BIC Murcia (Esp), IFKA (Hon), Metropolitan City of Turin (Ita), Kaunas Science &amp; Technology Park (Lit), PRDA (Pol)</t>
  </si>
  <si>
    <t xml:space="preserve">Contact </t>
  </si>
  <si>
    <r>
      <t xml:space="preserve">Les 7 Vents du Cotentin, </t>
    </r>
    <r>
      <rPr>
        <sz val="10"/>
        <rFont val="Arial"/>
        <family val="2"/>
      </rPr>
      <t>Association des autorités locales de Västernorrland (SE), Agence de développement socio-économique de San Sebastián (ESP), Ville de Iasi (RO),
Agence de l’énergie et de l’environnement de Naples (I), Région de Crète (EL), Région de Carélie du Nord (FI), Agence de Développement de la Région Savinjska (SI)</t>
    </r>
  </si>
  <si>
    <t>Caractérisation en ligne de micro/nano surfaces texturées et d'affihes émissifs (optique)</t>
  </si>
  <si>
    <t>Dfm A/s (Danemark)</t>
  </si>
  <si>
    <r>
      <rPr>
        <b/>
        <sz val="11"/>
        <color theme="1"/>
        <rFont val="Calibri"/>
        <family val="2"/>
        <scheme val="minor"/>
      </rPr>
      <t>Eldim SA</t>
    </r>
    <r>
      <rPr>
        <sz val="11"/>
        <rFont val="Arial"/>
        <family val="2"/>
      </rPr>
      <t xml:space="preserve">
Image Metrology (Danemark)</t>
    </r>
  </si>
  <si>
    <t>Detecteur de gel sur les roules</t>
  </si>
  <si>
    <t>Greensystech SAS</t>
  </si>
  <si>
    <t>CGS Plus (Slovénie)</t>
  </si>
  <si>
    <t>Infoscat</t>
  </si>
  <si>
    <t>FrostD</t>
  </si>
  <si>
    <t>Thierry Leroux + ADN</t>
  </si>
  <si>
    <t>Mohamed Fall + ADN</t>
  </si>
  <si>
    <t>HENAUT-RAOULT Yaëlle</t>
  </si>
  <si>
    <t xml:space="preserve"> Thomas Lefevre 
</t>
  </si>
  <si>
    <t>Ketel Turzo (GANIL) + Elise Duval et Nadine Renard (Nucleopolis)</t>
  </si>
  <si>
    <t xml:space="preserve">Titre du projet </t>
  </si>
  <si>
    <t>Titre du projet</t>
  </si>
  <si>
    <t>Pilier 1 - Excellence scientifique</t>
  </si>
  <si>
    <t>Pilier 2 - Primauté industrielle</t>
  </si>
  <si>
    <t>Euratom</t>
  </si>
  <si>
    <t>Pilier 3 - Défis de sociétés</t>
  </si>
  <si>
    <t>FTI - Fast Track to Innovation</t>
  </si>
  <si>
    <t>Instrument PME</t>
  </si>
  <si>
    <t>RFSC - Research Fund for Coal and Steel</t>
  </si>
  <si>
    <t>6000000, 00</t>
  </si>
  <si>
    <t>196 228</t>
  </si>
  <si>
    <t>33 728</t>
  </si>
  <si>
    <t>5,426,091.25</t>
  </si>
  <si>
    <t>248,951.40</t>
  </si>
  <si>
    <t>58,336.40</t>
  </si>
  <si>
    <t xml:space="preserve">43,752.00 </t>
  </si>
  <si>
    <t>Budget total du projet (euros)</t>
  </si>
  <si>
    <t>Subvention demandée par le partenaire normand</t>
  </si>
  <si>
    <t>Subvention accordée au partenaire normand</t>
  </si>
  <si>
    <t>INNOSUP-02-2016 - European SME innovation Associate - pilot</t>
  </si>
  <si>
    <t>METEOR</t>
  </si>
  <si>
    <t>HEATSELF</t>
  </si>
  <si>
    <t>HEATSELF (et Projaction)</t>
  </si>
  <si>
    <t>Bruno Leredde - bruno.leredde@projaction.fr; Nathalie Leschelle</t>
  </si>
  <si>
    <t>approuvé</t>
  </si>
  <si>
    <t>BB-06-2016</t>
  </si>
  <si>
    <t>BIOREG</t>
  </si>
  <si>
    <t>CEDEN Rouen</t>
  </si>
  <si>
    <t>Biomasse Normandie</t>
  </si>
  <si>
    <t>Business région Gotteborg (Suède)</t>
  </si>
  <si>
    <t>BIOS (Autriche)</t>
  </si>
  <si>
    <t>Eubia (Belgique)</t>
  </si>
  <si>
    <t>Europroject (Bulgarie)</t>
  </si>
  <si>
    <t>IUNG (Pologne)</t>
  </si>
  <si>
    <t>Universidad Novae de Lisboa (Portugal)</t>
  </si>
  <si>
    <t>Dominique Boulday</t>
  </si>
  <si>
    <t>boulday@ceden.fr</t>
  </si>
  <si>
    <t>996 055</t>
  </si>
  <si>
    <t>ZENITTHYS</t>
  </si>
  <si>
    <t>CRIANN</t>
  </si>
  <si>
    <t>Marie-Sophie Cabot - marie-sophie.cabot@criann.fr</t>
  </si>
  <si>
    <t>H2020-MG-2016-Two-Stages</t>
  </si>
  <si>
    <t>NOVIMAR</t>
  </si>
  <si>
    <t>H2020-FTIPilot-2016-1</t>
  </si>
  <si>
    <t>STILORMADE</t>
  </si>
  <si>
    <r>
      <t xml:space="preserve">Highly efficient non-standard solar modules manufactured through an automated,
reconfigurable mass production processes delivering 30% reduction in costs - </t>
    </r>
    <r>
      <rPr>
        <b/>
        <sz val="10"/>
        <rFont val="Arial"/>
        <family val="2"/>
      </rPr>
      <t xml:space="preserve">http://cordis.europa.eu/project/rcn/207637_en.html </t>
    </r>
  </si>
  <si>
    <t>TECHNISCHE UNIVERSITAET WIEN</t>
  </si>
  <si>
    <r>
      <t xml:space="preserve">S'TILE SAS, ACCIONA CONSTRUCCION SA, </t>
    </r>
    <r>
      <rPr>
        <b/>
        <sz val="10"/>
        <rFont val="Arial"/>
        <family val="2"/>
      </rPr>
      <t>GAUTIER SAS</t>
    </r>
    <r>
      <rPr>
        <sz val="10"/>
        <rFont val="Arial"/>
        <family val="2"/>
      </rPr>
      <t>, DST CLEANTECH LTD</t>
    </r>
  </si>
  <si>
    <t>NFRP-2016-2017-1</t>
  </si>
  <si>
    <t>TRANSAT</t>
  </si>
  <si>
    <t>LEGVALUE</t>
  </si>
  <si>
    <t>H2020-CS2-CFP03-2016-01 (Cleansky 2)</t>
  </si>
  <si>
    <t>ALC</t>
  </si>
  <si>
    <t>H2020-ICT-2016-1</t>
  </si>
  <si>
    <t>LEDLUM</t>
  </si>
  <si>
    <r>
      <t xml:space="preserve">TINY LIGHT ENGINE FOR LARGE SCALE LED LIGHTING - </t>
    </r>
    <r>
      <rPr>
        <b/>
        <sz val="10"/>
        <rFont val="Arial"/>
        <family val="2"/>
      </rPr>
      <t>http://cordis.europa.eu/project/rcn/206166_en.html</t>
    </r>
  </si>
  <si>
    <t>TECHNIKON FORSCHUNGS- UND PLANUNGSGESELLSCHAFT MBH</t>
  </si>
  <si>
    <t>H2020-BBI-JTI-2016</t>
  </si>
  <si>
    <t>URBIOFIN</t>
  </si>
  <si>
    <t>NATUREPLAST SAS</t>
  </si>
  <si>
    <t>H2020-BB-2016-1</t>
  </si>
  <si>
    <t>WOODnat</t>
  </si>
  <si>
    <r>
      <t xml:space="preserve">Second generation of planted hardwood forests in the EU - </t>
    </r>
    <r>
      <rPr>
        <b/>
        <sz val="10"/>
        <rFont val="Arial"/>
        <family val="2"/>
      </rPr>
      <t>http://cordis.europa.eu/project/rcn/205870_en.html</t>
    </r>
  </si>
  <si>
    <t>SEISTAG INNOVACION SL</t>
  </si>
  <si>
    <r>
      <t xml:space="preserve">8 partenaires dont </t>
    </r>
    <r>
      <rPr>
        <b/>
        <sz val="10"/>
        <rFont val="Arial"/>
        <family val="2"/>
      </rPr>
      <t>WALE SAS</t>
    </r>
  </si>
  <si>
    <t>H2020-BBI-PPP-2015-2-1</t>
  </si>
  <si>
    <t>GreenProtein</t>
  </si>
  <si>
    <r>
      <t xml:space="preserve">Revalorisation of vegetable processing industry remnants into high-value functional proteins and other food ingredients - </t>
    </r>
    <r>
      <rPr>
        <b/>
        <sz val="10"/>
        <rFont val="Arial"/>
        <family val="2"/>
      </rPr>
      <t>http://cordis.europa.eu/project/rcn/205400_en.html</t>
    </r>
  </si>
  <si>
    <t>PROVALOR BV</t>
  </si>
  <si>
    <r>
      <t xml:space="preserve">8 partenaires dont </t>
    </r>
    <r>
      <rPr>
        <b/>
        <sz val="10"/>
        <rFont val="Arial"/>
        <family val="2"/>
      </rPr>
      <t>FLORETTE FRANCE GMS</t>
    </r>
  </si>
  <si>
    <t>H2020-LCE-2016-RES-IA</t>
  </si>
  <si>
    <t>OCTARRAY</t>
  </si>
  <si>
    <t>ACHIEVE</t>
  </si>
  <si>
    <t>MSCA-ITN-2017</t>
  </si>
  <si>
    <t>EuroNeurotrophin</t>
  </si>
  <si>
    <t>ETHNIKO IDRYMA EREVNON</t>
  </si>
  <si>
    <r>
      <t xml:space="preserve">HITS GGMBH, UNIVERSITA' DEGLI STUDI DI SIENA, </t>
    </r>
    <r>
      <rPr>
        <b/>
        <sz val="11"/>
        <color theme="1"/>
        <rFont val="Calibri"/>
        <family val="2"/>
        <scheme val="minor"/>
      </rPr>
      <t>UNIVERSITE DE CAEN NORMANDIE (CERMN</t>
    </r>
    <r>
      <rPr>
        <sz val="11"/>
        <color theme="1"/>
        <rFont val="Calibri"/>
        <family val="2"/>
        <scheme val="minor"/>
      </rPr>
      <t>), ETHNIKO KAI KAPODISTRIAKO PANEPISTIMIO ATHINON, TECHNISCHE UNIVERSITAET DRESDEN, AvantiCell Science Ltd, FOUNDATION FOR RESEARCH AND TECHNOLOGY HELLAS, THE UNIVERSITY OF SHEFFIELD, STICHTING VU</t>
    </r>
  </si>
  <si>
    <t>I JAMME UNICAEN</t>
  </si>
  <si>
    <t>Total subventions RFSC reçues:</t>
  </si>
  <si>
    <t>Total subventions Pilier 1 d'Horizon 2020 reçues par des acteurs normands:</t>
  </si>
  <si>
    <t>Total subventions Pilier 2 d'Horizon 2020 reçues par des acteurs normands:</t>
  </si>
  <si>
    <t>Total subventions Pilier 3 d'Horizon 2020 reçues par des acteurs normands:</t>
  </si>
  <si>
    <t>Total subventions FTI reçues par des acteurs normands:</t>
  </si>
  <si>
    <t>Total subventions Euratom reçues par des acteurs normands:</t>
  </si>
  <si>
    <t>Total subvention RFSC reçues par des acteurs normands</t>
  </si>
  <si>
    <t>Total Normandie</t>
  </si>
  <si>
    <t>CEPHSAND CHEFS ‘Octopus, Squid, Cuttlefish, Sustainable Fisheries and Chefs’</t>
  </si>
  <si>
    <t>Pêche, biodiversité
valoriser et débouchés économiques pour les pêcheries de calmars, poulpes et seiches</t>
  </si>
  <si>
    <t>National University of Ireland Galway</t>
  </si>
  <si>
    <t>BOREA UCN</t>
  </si>
  <si>
    <t>Jean-Paul ROBIN, jean-paul.robin@unicaen.fr</t>
  </si>
  <si>
    <t>COCKLES (Co-Operation for Restoring CocKle SheLlfisheries &amp; its Ecosystem-Services in
the Atlantic Area (AA))</t>
  </si>
  <si>
    <t>Pêche, biodiversité
Restauration des pêcheries de coques et de leurs services d'écosystème dans l'AA</t>
  </si>
  <si>
    <t>Centro Tecnológico del Mar - Fundación CETMAR</t>
  </si>
  <si>
    <t>Francis Orvain francis.orvain@unicaen.fr; Thierry Ruellet thierry.ruellet@gemel.org</t>
  </si>
  <si>
    <t>KETmaritime (Transfer of Key Enabling Technologies (KETs) to the Maritime Industries)</t>
  </si>
  <si>
    <t>Maritime, innovation
Transfert de Technologies Clés Génériques (TCG) dans le secteur maritime</t>
  </si>
  <si>
    <t>International Iberian Nanotechnology Laboratory</t>
  </si>
  <si>
    <t>Henning Lebuis henning.lebius@cea.fr</t>
  </si>
  <si>
    <t>MMIAH (RECOVER AND VALORIZATION OF MARITIME, MILITARY AND
INDUSTRIAL HERITAGE OF THE AA COAST)</t>
  </si>
  <si>
    <t>Tourisme, patrimoine
Valorisation du patrimoine maritime, militaire et industriel de la côte de l'EA</t>
  </si>
  <si>
    <t>Ayuntamiento de Ferrol</t>
  </si>
  <si>
    <t xml:space="preserve">Caen Métropole </t>
  </si>
  <si>
    <t>Yann Rivoallan</t>
  </si>
  <si>
    <t>MONITOR</t>
  </si>
  <si>
    <t>Etude multi-modèle sur la fiabilité des hydroliennes</t>
  </si>
  <si>
    <t>Swansea Univ.</t>
  </si>
  <si>
    <t>Univ. Le Havre
Région Normandie</t>
  </si>
  <si>
    <t>Gregory Pinon gregory.pinon@univ-lehavre.fr 
Stéphane Mazurais</t>
  </si>
  <si>
    <t>S-3 EUROHABS</t>
  </si>
  <si>
    <t>Plymouth Marine Laboratory</t>
  </si>
  <si>
    <r>
      <t xml:space="preserve">IFREMER Boulogne; </t>
    </r>
    <r>
      <rPr>
        <b/>
        <sz val="11"/>
        <color theme="1"/>
        <rFont val="Arial"/>
        <family val="2"/>
      </rPr>
      <t>IFREMER Port en Bessin (209888,95)</t>
    </r>
    <r>
      <rPr>
        <sz val="11"/>
        <color theme="1"/>
        <rFont val="Arial"/>
        <family val="2"/>
      </rPr>
      <t xml:space="preserve">; IFREMER Brest; UBO; </t>
    </r>
    <r>
      <rPr>
        <b/>
        <sz val="11"/>
        <color theme="1"/>
        <rFont val="Arial"/>
        <family val="2"/>
      </rPr>
      <t xml:space="preserve">CRPN (108276,66); </t>
    </r>
    <r>
      <rPr>
        <sz val="11"/>
        <color theme="1"/>
        <rFont val="Arial"/>
        <family val="2"/>
      </rPr>
      <t>University of Southampton; Environment Agency; DSIFCA</t>
    </r>
  </si>
  <si>
    <t>SAMARCH</t>
  </si>
  <si>
    <t>GWCT</t>
  </si>
  <si>
    <r>
      <t>INRA; ISAA; BGM; ONEMA;</t>
    </r>
    <r>
      <rPr>
        <b/>
        <sz val="11"/>
        <color theme="1"/>
        <rFont val="Arial"/>
        <family val="2"/>
      </rPr>
      <t xml:space="preserve"> Normandie Grands Migrateurs (138036,23)</t>
    </r>
    <r>
      <rPr>
        <sz val="11"/>
        <color theme="1"/>
        <rFont val="Arial"/>
        <family val="2"/>
      </rPr>
      <t>; University of Exeter; University of Bournemouth; Environment Agency; Salmon and Trust Conservation UK</t>
    </r>
  </si>
  <si>
    <t xml:space="preserve">Approuvé </t>
  </si>
  <si>
    <t xml:space="preserve">PONtoon </t>
  </si>
  <si>
    <t>University of Portsmouth</t>
  </si>
  <si>
    <r>
      <t xml:space="preserve">Amiens Métropole; </t>
    </r>
    <r>
      <rPr>
        <b/>
        <sz val="11"/>
        <color theme="1"/>
        <rFont val="Arial"/>
        <family val="2"/>
      </rPr>
      <t>Trajectio (345707,25);</t>
    </r>
    <r>
      <rPr>
        <sz val="11"/>
        <color theme="1"/>
        <rFont val="Arial"/>
        <family val="2"/>
      </rPr>
      <t xml:space="preserve"> Eastleighborough Council; MEFP; Adice; ASPEX; Plymouth District Mind;</t>
    </r>
    <r>
      <rPr>
        <b/>
        <sz val="11"/>
        <color theme="1"/>
        <rFont val="Arial"/>
        <family val="2"/>
      </rPr>
      <t xml:space="preserve"> GIP-FCIP Caen (375800,71)</t>
    </r>
    <r>
      <rPr>
        <sz val="11"/>
        <color theme="1"/>
        <rFont val="Arial"/>
        <family val="2"/>
      </rPr>
      <t>; WSX Enterprise; Digital  Peninsula Network</t>
    </r>
  </si>
  <si>
    <t>3DPARE Artificial Reef 3D Printing for Atlantic Area</t>
  </si>
  <si>
    <t>Maritime, biodiversité
Impression 3D de Récifs artificiels</t>
  </si>
  <si>
    <t>University of Cantabria</t>
  </si>
  <si>
    <t>ESITC</t>
  </si>
  <si>
    <t>Mohamed BOUTOUIL mohamed.boutouil@esitc-caen.fr</t>
  </si>
  <si>
    <t>CAPITEN (Atlantic Cluster For the Technology and Economic Innovation in "Nautical"
sector)</t>
  </si>
  <si>
    <t>Nautisme
Cluster atlantique pour l'innovation technologique et économique dans la
filière du nautisme</t>
  </si>
  <si>
    <t>Région Bretagne</t>
  </si>
  <si>
    <t>CD50</t>
  </si>
  <si>
    <t>Catherine Grillot</t>
  </si>
  <si>
    <t>Université de Caen Normandie - BOREA + Groupe d'étude des milieux estuariens &amp; littoraux (basé dans la Somme)</t>
  </si>
  <si>
    <t>Commissariat à l'énergie atomique et aux énergies alternatives - ENSICAEN</t>
  </si>
  <si>
    <t>CEA</t>
  </si>
  <si>
    <r>
      <rPr>
        <sz val="10"/>
        <rFont val="Arial"/>
        <family val="2"/>
      </rPr>
      <t xml:space="preserve">17 partenaires dont le </t>
    </r>
    <r>
      <rPr>
        <b/>
        <sz val="10"/>
        <rFont val="Arial"/>
        <family val="2"/>
      </rPr>
      <t>CORIA</t>
    </r>
  </si>
  <si>
    <r>
      <t>TRANSversal Actions for Tritium -</t>
    </r>
    <r>
      <rPr>
        <b/>
        <sz val="11"/>
        <color theme="1"/>
        <rFont val="Calibri"/>
        <family val="2"/>
        <scheme val="minor"/>
      </rPr>
      <t xml:space="preserve"> http://cordis.europa.eu/project/rcn/210826_en.html </t>
    </r>
  </si>
  <si>
    <r>
      <t xml:space="preserve">Structural materials for IV Generation reactors - </t>
    </r>
    <r>
      <rPr>
        <b/>
        <sz val="10"/>
        <rFont val="Arial"/>
        <family val="2"/>
      </rPr>
      <t>http://cordis.europa.eu/project/rcn/210833_en.html</t>
    </r>
  </si>
  <si>
    <r>
      <t xml:space="preserve">Fusion and fission materials - </t>
    </r>
    <r>
      <rPr>
        <b/>
        <sz val="10"/>
        <rFont val="Arial"/>
        <family val="2"/>
      </rPr>
      <t xml:space="preserve">http://cordis.europa.eu/project/rcn/210830_en.html </t>
    </r>
  </si>
  <si>
    <r>
      <t xml:space="preserve">MYRRHA Research and Transmutation Endeavour - </t>
    </r>
    <r>
      <rPr>
        <b/>
        <sz val="10"/>
        <rFont val="Arial"/>
        <family val="2"/>
      </rPr>
      <t>http://cordis.europa.eu/project/rcn/196919_en.html</t>
    </r>
  </si>
  <si>
    <r>
      <t xml:space="preserve">Safe long term operation of light water reactors based on improved understanding of radiation effects in nuclear structural materials - </t>
    </r>
    <r>
      <rPr>
        <b/>
        <sz val="10"/>
        <rFont val="Arial"/>
        <family val="2"/>
      </rPr>
      <t>http://cordis.europa.eu/project/rcn/196910_en.html</t>
    </r>
  </si>
  <si>
    <t>SOLSA</t>
  </si>
  <si>
    <t>ERAMET</t>
  </si>
  <si>
    <r>
      <t xml:space="preserve">ERAMET, SSD, BRGM, INEL, VUIBT, </t>
    </r>
    <r>
      <rPr>
        <b/>
        <sz val="10"/>
        <color rgb="FF000000"/>
        <rFont val="Arial"/>
        <family val="2"/>
      </rPr>
      <t>CNRS</t>
    </r>
    <r>
      <rPr>
        <sz val="10"/>
        <color rgb="FF000000"/>
        <rFont val="Arial"/>
        <family val="2"/>
      </rPr>
      <t xml:space="preserve">, UNITN, UNIVR, TU DELFT - </t>
    </r>
    <r>
      <rPr>
        <b/>
        <sz val="10"/>
        <color rgb="FF000000"/>
        <rFont val="Arial"/>
        <family val="2"/>
      </rPr>
      <t>Unicaen 3rd party du CNRS</t>
    </r>
  </si>
  <si>
    <t xml:space="preserve">CNRS - J. MENARD
CRISMAT - Daniel CHATEIGNER
</t>
  </si>
  <si>
    <t>LCE-02-2014</t>
  </si>
  <si>
    <t>SHARC25</t>
  </si>
  <si>
    <t>ZSW</t>
  </si>
  <si>
    <t xml:space="preserve">CNRS - J. MENARD
UR – P. MOGUEROU
</t>
  </si>
  <si>
    <r>
      <t xml:space="preserve">ZSW, EMPA, UL, </t>
    </r>
    <r>
      <rPr>
        <b/>
        <sz val="10"/>
        <rFont val="Arial"/>
        <family val="2"/>
      </rPr>
      <t>Université de Rouen</t>
    </r>
    <r>
      <rPr>
        <sz val="10"/>
        <rFont val="Arial"/>
        <family val="2"/>
      </rPr>
      <t xml:space="preserve">, UNP, IMEC, HZB, INL, AU, FLISOM, MANZ - </t>
    </r>
    <r>
      <rPr>
        <b/>
        <sz val="10"/>
        <rFont val="Arial"/>
        <family val="2"/>
      </rPr>
      <t>CNRS 3rd party de l'UR</t>
    </r>
  </si>
  <si>
    <t>RUR-10-2016</t>
  </si>
  <si>
    <t>Inno4Grass</t>
  </si>
  <si>
    <r>
      <t xml:space="preserve">Shared Innovation Space for Sustainable Productivity of Grasslands in Europe (Réseau européen sur la gestion des prairies) - </t>
    </r>
    <r>
      <rPr>
        <b/>
        <sz val="10"/>
        <rFont val="Arial"/>
        <family val="2"/>
      </rPr>
      <t>http://cordis.europa.eu/project/rcn/205915_en.html</t>
    </r>
  </si>
  <si>
    <t>GRUENLANDZENTRUM (DE)</t>
  </si>
  <si>
    <r>
      <t xml:space="preserve">19 partenaires dont la </t>
    </r>
    <r>
      <rPr>
        <b/>
        <sz val="10"/>
        <rFont val="Arial"/>
        <family val="2"/>
      </rPr>
      <t>CRAN</t>
    </r>
  </si>
  <si>
    <t>STICHTING NETHERLANDS MARITIME TECHNOLOGY FOUNDATION</t>
  </si>
  <si>
    <r>
      <t xml:space="preserve">NOVel Iwt and MARitime transport concepts - </t>
    </r>
    <r>
      <rPr>
        <b/>
        <sz val="10"/>
        <color rgb="FF000000"/>
        <rFont val="Arial"/>
        <family val="2"/>
      </rPr>
      <t xml:space="preserve">http://cordis.europa.eu/project/rcn/210785_en.html </t>
    </r>
  </si>
  <si>
    <t>EMEC</t>
  </si>
  <si>
    <r>
      <rPr>
        <b/>
        <sz val="11"/>
        <color theme="1"/>
        <rFont val="Calibri"/>
        <family val="2"/>
        <scheme val="minor"/>
      </rPr>
      <t>OpenHydro France</t>
    </r>
    <r>
      <rPr>
        <sz val="11"/>
        <color theme="1"/>
        <rFont val="Calibri"/>
        <family val="2"/>
        <scheme val="minor"/>
      </rPr>
      <t>; DCNS Energies; CRIST OFFSHORE SPOLKA Z ORGANICZONA ODPOWIEDZIALNOSCIA (Dk); DANMARKS TEKNISKE UNIVERSITET</t>
    </r>
  </si>
  <si>
    <t>AGRIDEMO F2F</t>
  </si>
  <si>
    <r>
      <t xml:space="preserve">Building an interactive AgriDemo-Hub community: enhancing farmer to farmer learning (Réseau européen sur les fermes de démonstration) - </t>
    </r>
    <r>
      <rPr>
        <b/>
        <sz val="10"/>
        <rFont val="Arial"/>
        <family val="2"/>
      </rPr>
      <t>http://cordis.europa.eu/project/rcn/206106_en.html</t>
    </r>
  </si>
  <si>
    <t>ILVO (BE)</t>
  </si>
  <si>
    <t>SFS-26-2016</t>
  </si>
  <si>
    <r>
      <t>Fostering sustainable legume-based farming systems and agri-feed and food chains in the EU -</t>
    </r>
    <r>
      <rPr>
        <b/>
        <sz val="11"/>
        <color theme="1"/>
        <rFont val="Calibri"/>
        <family val="2"/>
        <scheme val="minor"/>
      </rPr>
      <t xml:space="preserve"> http://cordis.europa.eu/project/rcn/210498_en.html</t>
    </r>
  </si>
  <si>
    <t>TERRES INOVIA (FR)</t>
  </si>
  <si>
    <t>23 partenaires dont la CRAN - Chambre régionale d'agriculture de Normandie</t>
  </si>
  <si>
    <r>
      <t xml:space="preserve">LAND Management, Assessment, Research Knowledge base - </t>
    </r>
    <r>
      <rPr>
        <b/>
        <sz val="10"/>
        <color theme="1"/>
        <rFont val="Arial"/>
        <family val="2"/>
      </rPr>
      <t>http://cordis.europa.eu/project/rcn/193323_en.html</t>
    </r>
  </si>
  <si>
    <r>
      <t xml:space="preserve">Partenaire normand: </t>
    </r>
    <r>
      <rPr>
        <b/>
        <sz val="10"/>
        <rFont val="Arial"/>
        <family val="2"/>
      </rPr>
      <t>EMN</t>
    </r>
    <r>
      <rPr>
        <sz val="10"/>
        <rFont val="Arial"/>
        <family val="2"/>
      </rPr>
      <t xml:space="preserve"> - http://cordis.europa.eu/project/rcn/199945_en.html </t>
    </r>
  </si>
  <si>
    <r>
      <t xml:space="preserve">Theory of Stein Spaces in Berkovich Geometry - </t>
    </r>
    <r>
      <rPr>
        <b/>
        <sz val="10"/>
        <rFont val="Arial"/>
        <family val="2"/>
      </rPr>
      <t>http://cordis.europa.eu/project/rcn/196761_en.html</t>
    </r>
  </si>
  <si>
    <r>
      <t xml:space="preserve">Nanofabrication of magnetic-field sensors and nanostructured electrodes - </t>
    </r>
    <r>
      <rPr>
        <b/>
        <sz val="10"/>
        <rFont val="Arial"/>
        <family val="2"/>
      </rPr>
      <t>http://cordis.europa.eu/project/rcn/207475_en.html</t>
    </r>
  </si>
  <si>
    <r>
      <t xml:space="preserve">Noisy Electromagnetic Fields - A Technological Platform for Chip-to-Chip Communication in the 21st Century - </t>
    </r>
    <r>
      <rPr>
        <b/>
        <sz val="10"/>
        <rFont val="Arial"/>
        <family val="2"/>
      </rPr>
      <t>http://cordis.europa.eu/project/rcn/196954_en.html</t>
    </r>
  </si>
  <si>
    <r>
      <t xml:space="preserve">Smart phononic crystals for aircraft noise reduction - </t>
    </r>
    <r>
      <rPr>
        <b/>
        <sz val="10"/>
        <rFont val="Arial"/>
        <family val="2"/>
      </rPr>
      <t>http://cordis.europa.eu/project/rcn/195613_en.html</t>
    </r>
  </si>
  <si>
    <r>
      <t xml:space="preserve">Geospatial based Environment for  Optimisation Systems Addressing Fire Emergencies - </t>
    </r>
    <r>
      <rPr>
        <b/>
        <sz val="10"/>
        <rFont val="Arial"/>
        <family val="2"/>
      </rPr>
      <t>http://cordis.europa.eu/project/rcn/199945_en.html</t>
    </r>
  </si>
  <si>
    <r>
      <t xml:space="preserve">Joint European Research Infrastructure network for Coastal Observatory – Novel European eXpertise for coastal observaTories - </t>
    </r>
    <r>
      <rPr>
        <b/>
        <sz val="10"/>
        <rFont val="Arial"/>
        <family val="2"/>
      </rPr>
      <t>http://cordis.europa.eu/project/rcn/194965_en.html</t>
    </r>
  </si>
  <si>
    <r>
      <t xml:space="preserve">Développement de la communauté européenne des chercheurs en physique nucléaire - </t>
    </r>
    <r>
      <rPr>
        <b/>
        <sz val="10"/>
        <rFont val="Arial"/>
        <family val="2"/>
      </rPr>
      <t>http://cordis.europa.eu/project/rcn/200672_en.html</t>
    </r>
  </si>
  <si>
    <r>
      <t xml:space="preserve">Projet destiné à développer l’organisation du GANIL et à l’ouvrir à l’international. Il s’inscrit dans la continuité et est en synergie avec les actions  “Le GANIL évolue pour son avenir”/to explore all possibilities to develop GANIL infrastructure, with its new ESFRI
SPIRAL2 facility, in order to ensure its long-term sustainability as one of the premiere European research institutes for
nuclear physics, interdisciplinary sciences and related applications - </t>
    </r>
    <r>
      <rPr>
        <b/>
        <sz val="10"/>
        <rFont val="Arial"/>
        <family val="2"/>
      </rPr>
      <t>http://cordis.europa.eu/project/rcn/207432_en.html</t>
    </r>
  </si>
  <si>
    <r>
      <t xml:space="preserve">Holistic Approach of Spray Injection through a generalized mutli phase framework/création d'un nouvel équipement
d'injection de fuel - </t>
    </r>
    <r>
      <rPr>
        <b/>
        <sz val="10"/>
        <rFont val="Arial"/>
        <family val="2"/>
      </rPr>
      <t>http://cordis.europa.eu/project/rcn/198300_en.html</t>
    </r>
  </si>
  <si>
    <r>
      <t xml:space="preserve">Optimal SIC SubstRates for Integrate Microwave and Power Circuits - </t>
    </r>
    <r>
      <rPr>
        <b/>
        <sz val="10"/>
        <rFont val="Arial"/>
        <family val="2"/>
      </rPr>
      <t>http://cordis.europa.eu/project/rcn/197904_en.html</t>
    </r>
  </si>
  <si>
    <r>
      <t xml:space="preserve">An integrated pilot line for micro-fabricated medical devices - </t>
    </r>
    <r>
      <rPr>
        <b/>
        <sz val="10"/>
        <rFont val="Arial"/>
        <family val="2"/>
      </rPr>
      <t>http://cordis.europa.eu/project/rcn/198016_en.html</t>
    </r>
  </si>
  <si>
    <r>
      <t xml:space="preserve">39 partenaires dont </t>
    </r>
    <r>
      <rPr>
        <b/>
        <sz val="10"/>
        <rFont val="Arial"/>
        <family val="2"/>
      </rPr>
      <t>BODYCAP, MURATA INTEGRATED PASSIVE Solutions</t>
    </r>
    <r>
      <rPr>
        <sz val="10"/>
        <rFont val="Arial"/>
        <family val="2"/>
      </rPr>
      <t xml:space="preserve"> et </t>
    </r>
    <r>
      <rPr>
        <b/>
        <sz val="10"/>
        <rFont val="Arial"/>
        <family val="2"/>
      </rPr>
      <t>HYPERTAC</t>
    </r>
    <r>
      <rPr>
        <sz val="10"/>
        <rFont val="Arial"/>
        <family val="2"/>
      </rPr>
      <t xml:space="preserve"> l </t>
    </r>
  </si>
  <si>
    <r>
      <t xml:space="preserve">Innovation based on Energy (= fourniture ou récupération d'énergie pour les objets connectés) - </t>
    </r>
    <r>
      <rPr>
        <b/>
        <sz val="10"/>
        <rFont val="Arial"/>
        <family val="2"/>
      </rPr>
      <t>http://cordis.europa.eu/project/rcn/203401_en.html</t>
    </r>
  </si>
  <si>
    <r>
      <t xml:space="preserve">Rf Engineered substrates to FostER fEm performaNCE - </t>
    </r>
    <r>
      <rPr>
        <b/>
        <sz val="10"/>
        <rFont val="Arial"/>
        <family val="2"/>
      </rPr>
      <t>http://cordis.europa.eu/project/rcn/204781_en.html</t>
    </r>
  </si>
  <si>
    <t>IMPACT CONNECTED CAR</t>
  </si>
  <si>
    <r>
      <t xml:space="preserve">identifier les start-up pépites sur le véhicule connecté et leur proposer un programme d’accélération et de financement adapté - </t>
    </r>
    <r>
      <rPr>
        <b/>
        <sz val="10"/>
        <rFont val="Arial"/>
        <family val="2"/>
      </rPr>
      <t>http://cordis.europa.eu/project/rcn/209162_en.html</t>
    </r>
  </si>
  <si>
    <r>
      <t xml:space="preserve">Demonstration of an integrated innovative biorefinery for the transformation of Municipal Solid Waste (MSW) into new BioBased products - </t>
    </r>
    <r>
      <rPr>
        <b/>
        <sz val="11"/>
        <color theme="1"/>
        <rFont val="Calibri"/>
        <family val="2"/>
        <scheme val="minor"/>
      </rPr>
      <t>http://cordis.europa.eu/project/rcn/210297_en.html</t>
    </r>
  </si>
  <si>
    <t>INDUSTRIAS MECANICAS ALCUDIA SA (Espagne)</t>
  </si>
  <si>
    <r>
      <t xml:space="preserve">Evaluer l'impact d'un entraînement mental à la régulation du stress et des émotions via la méditation sur le bien-être et la santé mentale des personnes âgées - </t>
    </r>
    <r>
      <rPr>
        <b/>
        <sz val="10"/>
        <rFont val="Arial"/>
        <family val="2"/>
      </rPr>
      <t>http://cordis.europa.eu/project/rcn/199737_en.html</t>
    </r>
  </si>
  <si>
    <r>
      <t xml:space="preserve">REgenerative Stem cell therapy for STroke in Europe - </t>
    </r>
    <r>
      <rPr>
        <b/>
        <sz val="10"/>
        <rFont val="Arial"/>
        <family val="2"/>
      </rPr>
      <t>http://cordis.europa.eu/project/rcn/198791_en.html</t>
    </r>
  </si>
  <si>
    <r>
      <t xml:space="preserve">Breast Cancer Risk after Diagnostic Gene Sequencing (BRIDGES) - </t>
    </r>
    <r>
      <rPr>
        <b/>
        <sz val="10"/>
        <rFont val="Arial"/>
        <family val="2"/>
      </rPr>
      <t>http://cordis.europa.eu/project/rcn/193315_en.html</t>
    </r>
  </si>
  <si>
    <r>
      <t xml:space="preserve">Self-management interventions and mutual assistance community services, helping patients with dementia and caregivers connect with others for evaluation, support and inspiration to improve the care experience - </t>
    </r>
    <r>
      <rPr>
        <b/>
        <sz val="10"/>
        <rFont val="Arial"/>
        <family val="2"/>
      </rPr>
      <t>http://cordis.europa.eu/project/rcn/199907_en.html</t>
    </r>
  </si>
  <si>
    <r>
      <t xml:space="preserve">Ecosystem Approach to making Space for Aquaculture - </t>
    </r>
    <r>
      <rPr>
        <b/>
        <sz val="10"/>
        <rFont val="Arial"/>
        <family val="2"/>
      </rPr>
      <t>http://cordis.europa.eu/project/rcn/193235_en.html</t>
    </r>
  </si>
  <si>
    <r>
      <t xml:space="preserve">Deployment of high pressure and temperature food processing for sustainable, safe and nutritious foods with fresh-like quality - </t>
    </r>
    <r>
      <rPr>
        <b/>
        <sz val="10"/>
        <rFont val="Arial"/>
        <family val="2"/>
      </rPr>
      <t>http://cordis.europa.eu/project/rcn/193343_en.html</t>
    </r>
  </si>
  <si>
    <r>
      <t xml:space="preserve">9 partenaires dont </t>
    </r>
    <r>
      <rPr>
        <b/>
        <sz val="10"/>
        <rFont val="Arial"/>
        <family val="2"/>
      </rPr>
      <t>Insttitut ACTALIA</t>
    </r>
    <r>
      <rPr>
        <sz val="10"/>
        <rFont val="Arial"/>
        <family val="2"/>
      </rPr>
      <t xml:space="preserve"> </t>
    </r>
  </si>
  <si>
    <r>
      <t>Partenaire normand:</t>
    </r>
    <r>
      <rPr>
        <b/>
        <sz val="10"/>
        <rFont val="Arial"/>
        <family val="2"/>
      </rPr>
      <t xml:space="preserve"> INTERACTIVE BIOSOFTWARE SARL</t>
    </r>
    <r>
      <rPr>
        <sz val="10"/>
        <rFont val="Arial"/>
        <family val="2"/>
      </rPr>
      <t xml:space="preserve"> </t>
    </r>
  </si>
  <si>
    <r>
      <t xml:space="preserve">Partenaire normand: </t>
    </r>
    <r>
      <rPr>
        <b/>
        <sz val="10"/>
        <rFont val="Arial"/>
        <family val="2"/>
      </rPr>
      <t>CHU de Rouen</t>
    </r>
    <r>
      <rPr>
        <sz val="10"/>
        <rFont val="Arial"/>
        <family val="2"/>
      </rPr>
      <t xml:space="preserve"> </t>
    </r>
  </si>
  <si>
    <r>
      <t xml:space="preserve">EU-CHINA Lever for IPM Demonstration - </t>
    </r>
    <r>
      <rPr>
        <b/>
        <sz val="10"/>
        <rFont val="Arial"/>
        <family val="2"/>
      </rPr>
      <t>http://cordis.europa.eu/project/rcn/193267_en.html</t>
    </r>
  </si>
  <si>
    <r>
      <t xml:space="preserve">Teagasc – Agriculture and Food Development Authority
Kobenhavns Universitet (University of Copenhagen)
JRC - Joint Research Centre – European Commission
The CIRCA Group Europe Ltd.
Stichting Dienst Landbouwkundig Onderzoek
(Plant Research International – Wageningen UR)
Rijksinstituut voor Volksgezondheid en Milieu
(National Institute for Public Health and Environment)
Szent Istvan University
University of Ulster
Universiteit Antwerpen (University of Antwerp)
Landwirtschaftskammer Niedersachsen
Wageningen University
</t>
    </r>
    <r>
      <rPr>
        <b/>
        <sz val="10"/>
        <color theme="1"/>
        <rFont val="Arial"/>
        <family val="2"/>
      </rPr>
      <t>UniLaSalle (3rd party)</t>
    </r>
    <r>
      <rPr>
        <sz val="10"/>
        <color theme="1"/>
        <rFont val="Arial"/>
        <family val="2"/>
      </rPr>
      <t xml:space="preserve">
APCA ; CRA 45; CRA 25 ;CRA 31;  CRA 86; </t>
    </r>
  </si>
  <si>
    <r>
      <t xml:space="preserve">GENetic diversity exploitation for Innovative macro-ALGal biorefinery - </t>
    </r>
    <r>
      <rPr>
        <b/>
        <sz val="10"/>
        <rFont val="Arial"/>
        <family val="2"/>
      </rPr>
      <t>http://cordis.europa.eu/project/rcn/206026_en.html</t>
    </r>
  </si>
  <si>
    <r>
      <t xml:space="preserve">A Europe-wide thematic network supporting a sustainable future for EU dairy farmers - </t>
    </r>
    <r>
      <rPr>
        <b/>
        <sz val="10"/>
        <rFont val="Arial"/>
        <family val="2"/>
      </rPr>
      <t>http://cordis.europa.eu/project/rcn/200195_en.html</t>
    </r>
  </si>
  <si>
    <r>
      <t>Absorbing the potential of wood waste in EU regions and industrial bio-based econosystems -</t>
    </r>
    <r>
      <rPr>
        <b/>
        <sz val="10"/>
        <color rgb="FF000000"/>
        <rFont val="Arial"/>
        <family val="2"/>
      </rPr>
      <t xml:space="preserve"> http://cordis.europa.eu/project/rcn/206094_en.html</t>
    </r>
  </si>
  <si>
    <r>
      <t xml:space="preserve">Super high efficiency Cu(in,Ga)Se² thin-film solar cells approaching 25% - </t>
    </r>
    <r>
      <rPr>
        <b/>
        <sz val="10"/>
        <rFont val="Arial"/>
        <family val="2"/>
      </rPr>
      <t>http://cordis.europa.eu/project/rcn/193776_en.html</t>
    </r>
  </si>
  <si>
    <r>
      <t xml:space="preserve">Scaling up to the Normandie Hydro Open-Centre Tidal Turbine Pilot Array - </t>
    </r>
    <r>
      <rPr>
        <b/>
        <sz val="11"/>
        <color theme="1"/>
        <rFont val="Calibri"/>
        <family val="2"/>
        <scheme val="minor"/>
      </rPr>
      <t>http://cordis.europa.eu/project/rcn/210302_en.html</t>
    </r>
  </si>
  <si>
    <r>
      <t xml:space="preserve">Sonic Drilling coupled automated mineralogy and chemistry On line On mine Real Time - </t>
    </r>
    <r>
      <rPr>
        <b/>
        <sz val="11"/>
        <color rgb="FF000000"/>
        <rFont val="Calibri"/>
        <family val="2"/>
        <scheme val="minor"/>
      </rPr>
      <t>http://cordis.europa.eu/project/rcn/199901_en.html</t>
    </r>
  </si>
  <si>
    <r>
      <t xml:space="preserve">Eco-friendly food packaging with enhanced barrier properties - </t>
    </r>
    <r>
      <rPr>
        <b/>
        <sz val="10"/>
        <rFont val="Arial"/>
        <family val="2"/>
      </rPr>
      <t>http://cordis.europa.eu/project/rcn/203574_en.html</t>
    </r>
  </si>
  <si>
    <r>
      <t xml:space="preserve">Automated Integrated Monitoring System - </t>
    </r>
    <r>
      <rPr>
        <b/>
        <sz val="11"/>
        <rFont val="Arial"/>
        <family val="2"/>
      </rPr>
      <t>http://cordis.europa.eu/project/rcn/210114_en.html</t>
    </r>
  </si>
  <si>
    <r>
      <t xml:space="preserve">Commercial multiple electrode lead technology for cardiac desease - </t>
    </r>
    <r>
      <rPr>
        <b/>
        <sz val="10"/>
        <rFont val="Arial"/>
        <family val="2"/>
      </rPr>
      <t>http://cordis.europa.eu/project/rcn/207923_en.html</t>
    </r>
  </si>
  <si>
    <r>
      <t xml:space="preserve">Aircraft Light Communication - </t>
    </r>
    <r>
      <rPr>
        <b/>
        <sz val="10"/>
        <rFont val="Arial"/>
        <family val="2"/>
      </rPr>
      <t>http://cordis.europa.eu/project/rcn/207651_en.html</t>
    </r>
  </si>
  <si>
    <t>EURATOM-Adhoc-2014-20</t>
  </si>
  <si>
    <t>EUROFUSION</t>
  </si>
  <si>
    <r>
      <t xml:space="preserve">Implementation of activities described in the Roadmap to Fusion during Horizon 2020 through a Joint programme of the members of the EUROfusion consortium - </t>
    </r>
    <r>
      <rPr>
        <b/>
        <sz val="11"/>
        <color theme="1"/>
        <rFont val="Calibri"/>
        <family val="2"/>
        <scheme val="minor"/>
      </rPr>
      <t>http://cordis.europa.eu/project/rcn/193159_en.html</t>
    </r>
  </si>
  <si>
    <t>Institut Max Planck (All)</t>
  </si>
  <si>
    <r>
      <rPr>
        <sz val="10"/>
        <rFont val="Arial"/>
        <family val="2"/>
      </rPr>
      <t>29 participants -</t>
    </r>
    <r>
      <rPr>
        <b/>
        <sz val="10"/>
        <rFont val="Arial"/>
        <family val="2"/>
      </rPr>
      <t xml:space="preserve"> GPM </t>
    </r>
    <r>
      <rPr>
        <sz val="10"/>
        <rFont val="Arial"/>
        <family val="2"/>
      </rPr>
      <t>(3rd party du CEA dans le cadre de 2 sous-projets)</t>
    </r>
  </si>
  <si>
    <t>Leslie Louette</t>
  </si>
  <si>
    <t>Cobbauge</t>
  </si>
  <si>
    <t>University of Plymouth</t>
  </si>
  <si>
    <r>
      <rPr>
        <b/>
        <sz val="11"/>
        <color theme="1"/>
        <rFont val="Arial"/>
        <family val="2"/>
      </rPr>
      <t>ESITC - 14 (233664,23); SMPMCB - 50 (179913,43)</t>
    </r>
    <r>
      <rPr>
        <sz val="11"/>
        <color theme="1"/>
        <rFont val="Arial"/>
        <family val="2"/>
      </rPr>
      <t xml:space="preserve">; EBUKI; </t>
    </r>
    <r>
      <rPr>
        <b/>
        <sz val="11"/>
        <color theme="1"/>
        <rFont val="Arial"/>
        <family val="2"/>
      </rPr>
      <t>UCN - 14 (82412,69)</t>
    </r>
  </si>
  <si>
    <t>GO TRADE</t>
  </si>
  <si>
    <t>Basildon BC</t>
  </si>
  <si>
    <r>
      <t xml:space="preserve">ATCM; GYBC; CPBC; GBC; UoG; GYTPC; AUD; CCPL; VA; LDD; PdCT; CA NPDC; VK; </t>
    </r>
    <r>
      <rPr>
        <b/>
        <sz val="11"/>
        <color theme="1"/>
        <rFont val="Arial"/>
        <family val="2"/>
      </rPr>
      <t>Ville de Caen - 14 (278416,06); Office de Tourisme Caen la Mer - 14 (80897,84)</t>
    </r>
  </si>
  <si>
    <t>INCREASE</t>
  </si>
  <si>
    <t>Amicus Horizon Ltd</t>
  </si>
  <si>
    <r>
      <t xml:space="preserve">CHG; Radian Housing; </t>
    </r>
    <r>
      <rPr>
        <b/>
        <sz val="11"/>
        <color theme="1"/>
        <rFont val="Arial"/>
        <family val="2"/>
      </rPr>
      <t>Logirep - 76 (115607,68)</t>
    </r>
    <r>
      <rPr>
        <sz val="11"/>
        <color theme="1"/>
        <rFont val="Arial"/>
        <family val="2"/>
      </rPr>
      <t>; UEA; CUBE; MEIFBER; AHOPRM; NEOTOA; Le comptoir de l'innovation: Pas de Calais Habitat</t>
    </r>
  </si>
  <si>
    <t>REDAWN</t>
  </si>
  <si>
    <t xml:space="preserve">Yves CABARET
02.33.61.02.04 - 06.84.12.57.45
y.cabaret@smpga.fr
</t>
  </si>
  <si>
    <t>SMPGA</t>
  </si>
  <si>
    <t xml:space="preserve">Projet sur « l’efficacité énergétique des réseaux de distribution d’eau ». </t>
  </si>
  <si>
    <t>Action
Renewables, UK</t>
  </si>
  <si>
    <r>
      <t xml:space="preserve">ITEG (Integrating Tidal energy in the European Grid) </t>
    </r>
    <r>
      <rPr>
        <sz val="11"/>
        <rFont val="Arial"/>
        <family val="2"/>
      </rPr>
      <t>reprise du projet TIDAL)</t>
    </r>
  </si>
  <si>
    <t>Installer des hydroliennes couplées à des solutions de stockage intelligent. 2 axes de développement : le stockage électrique et l'intégration de cette énergie dans les Smart Grids.</t>
  </si>
  <si>
    <t>Agence de Développement pour la Normandie</t>
  </si>
  <si>
    <r>
      <rPr>
        <b/>
        <sz val="11"/>
        <rFont val="Arial"/>
        <family val="2"/>
      </rPr>
      <t>Université de Caen, Université du Havre, Constructions Mécaniques de Normandie</t>
    </r>
    <r>
      <rPr>
        <sz val="11"/>
        <rFont val="Arial"/>
        <family val="2"/>
      </rPr>
      <t xml:space="preserve"> (+ HYDROQUEST), EMEC (UK), Energy Valley (NL), Université de Ghent (BE), Energy Systems Catapult (UK), AREVA H2GEN (F)</t>
    </r>
  </si>
  <si>
    <t>Amandine Volard
amandine.volard@@adnormandie.fr</t>
  </si>
  <si>
    <t>Smart Track 4 Waterway (ST4W)</t>
  </si>
  <si>
    <t>ST4W propose aux PME une solution de gestion du transport fluvial simple et bon marché pour le partage de données de tracking hiérarchique des marchandises, en complément du RIS (système d’information fluviale localisant les bateaux). Ces outils seront testés et déployés concrètement au cours du projet avec l’aide des différents partenaires (chargeurs, transporteurs, ports, administrations fluviales). Ceci leur permettra de pérenniser à long-terme une coopération étroite conduisant les chargeurs à faire le pas du transfert modal, et réduire ainsi leurs émissions de CO2.</t>
  </si>
  <si>
    <t>MULTITEL ASBL (BE)</t>
  </si>
  <si>
    <r>
      <rPr>
        <b/>
        <sz val="11"/>
        <rFont val="Arial"/>
        <family val="2"/>
      </rPr>
      <t>CRITT Transport et Logistique,</t>
    </r>
    <r>
      <rPr>
        <sz val="11"/>
        <rFont val="Arial"/>
        <family val="2"/>
      </rPr>
      <t xml:space="preserve"> </t>
    </r>
    <r>
      <rPr>
        <b/>
        <sz val="11"/>
        <rFont val="Arial"/>
        <family val="2"/>
      </rPr>
      <t>Institut du Droit International des Transports,</t>
    </r>
    <r>
      <rPr>
        <sz val="11"/>
        <rFont val="Arial"/>
        <family val="2"/>
      </rPr>
      <t xml:space="preserve"> Logistics in Wallonia (BE), Technische Universiteit Eindhoven (NL), Stichting Bureau Telematica Binnenvaart (NL), Stichting Projecten Binnenvaart (NL), Port Autonome du Centre et de l'Ouest (BE), Port de Bruxelles(BE), Universität Duisburg-Essen (DE), Blue Line Logistics nv (BE), Inlecom System Ltd (UK)</t>
    </r>
  </si>
  <si>
    <t>Robin Poté robin.pote@critt-tl.fr</t>
  </si>
  <si>
    <t>River</t>
  </si>
  <si>
    <t>Mise en œuvre d'une technologie non carbone sur les bateaux de navigations intérieures : combustion Oxygène-carburant pour les moteurs à combustion interne qui élimine complètement les oxydes d'azote (NOx), qui fait partie des GES, et permet de capturer et stocker pratiquement toutes les émissions de CO2.</t>
  </si>
  <si>
    <t>YNCREA Hauts de France (F)</t>
  </si>
  <si>
    <r>
      <t xml:space="preserve">University of Bedfordshire (UK), Stiching STC group (NL), Cleancarb (L), Canal &amp; River Trust (UK), University of the West of England (UK), </t>
    </r>
    <r>
      <rPr>
        <b/>
        <sz val="11"/>
        <rFont val="Arial"/>
        <family val="2"/>
      </rPr>
      <t>CRITT-TL</t>
    </r>
    <r>
      <rPr>
        <sz val="11"/>
        <rFont val="Arial"/>
        <family val="2"/>
      </rPr>
      <t>, ECE Engine Control Electronics GmbH (DE), DST Entwicklungszentrum für Schiffstechnik und
Transportsysteme e.V. (DE)</t>
    </r>
  </si>
  <si>
    <t>Marc Nannarone marc.nannarone@seinemaritime.fr</t>
  </si>
  <si>
    <t>UV-ROBOT</t>
  </si>
  <si>
    <t>L’objectif principal de ce projet est de stimuler l’échange de connaissances et de développer conjointement, tester et démontrer la rentabilité d’une robotique UV, comprenant des capteurs de surveillance pour protéger les cultures contre les maladies dans l’horticulture. Les pertes économiques causées par ces maladies, l’utilisation des pesticides en horticulture et les résidus de pulvérisation dans les fruits et légumes récoltés diminueront considérablement dans la zone ENO.</t>
  </si>
  <si>
    <t>Proefcentrum Hoogstraten (BE)</t>
  </si>
  <si>
    <r>
      <t xml:space="preserve">Proefstation voor de Groenteteelt (BE), Octinion (BE), STC Research Foundation (UK), </t>
    </r>
    <r>
      <rPr>
        <b/>
        <sz val="11"/>
        <rFont val="Arial"/>
        <family val="2"/>
      </rPr>
      <t>CESI</t>
    </r>
    <r>
      <rPr>
        <sz val="11"/>
        <rFont val="Arial"/>
        <family val="2"/>
      </rPr>
      <t>, Robotscientific Limited (UK), Comité d'Action Technique et Economique (F), Comité Départemental de Développement Maraîcher (F), NIAB EMR (UK)</t>
    </r>
  </si>
  <si>
    <t>Chantal Hurard
churard@cesi.fr</t>
  </si>
  <si>
    <t>MSCA RISE 2017</t>
  </si>
  <si>
    <t>Justine Delaroque</t>
  </si>
  <si>
    <t>Université de Muenster</t>
  </si>
  <si>
    <r>
      <t xml:space="preserve">UNIVERSITAET MUENSTER, UNIVERSIDAD POMPEU FABRA, UNIVERSITE DE BORDEAUX, </t>
    </r>
    <r>
      <rPr>
        <b/>
        <sz val="11"/>
        <color theme="1"/>
        <rFont val="Calibri"/>
        <family val="2"/>
        <scheme val="minor"/>
      </rPr>
      <t>UNICAEN, ENSICAEN</t>
    </r>
    <r>
      <rPr>
        <sz val="11"/>
        <color theme="1"/>
        <rFont val="Calibri"/>
        <family val="2"/>
        <scheme val="minor"/>
      </rPr>
      <t xml:space="preserve">, THE CHANCELLOR, MASTERS AND SCHOLARS OF THE
UNIVERSITY OF CAMBRIDGE, UNIVERSITA DEGLI STUDI DI GENOVA, TECHNION - ISRAEL INSTITUTE OF TECHNOLOGY, INSTITUTO SUPERIOR TECNICO, THE REGENTS OF THE UNIVERSITY OF CALIFORNIA, POLITECNICO DI MILANO, THE UNIVERSITY OF NOTTINGHAM,  ECOLE POLYTECHNIQUE, CARNEGIE MELLON UNIVERSITY, UNIVERSITEIT TWENTE, UNIVERSITE LYON 1, ASTRAZENECA UK LIMITED, MediGuide Technology, St. Jude Medical, CAMELOT BIOMEDICAL SYSTEMS SRL, THE MATHWORKS LIMITED, CLK GmbH, </t>
    </r>
    <r>
      <rPr>
        <b/>
        <sz val="11"/>
        <color theme="1"/>
        <rFont val="Calibri"/>
        <family val="2"/>
        <scheme val="minor"/>
      </rPr>
      <t>DATEXIM</t>
    </r>
    <r>
      <rPr>
        <sz val="11"/>
        <color theme="1"/>
        <rFont val="Calibri"/>
        <family val="2"/>
        <scheme val="minor"/>
      </rPr>
      <t>, Clinical Science Systems</t>
    </r>
  </si>
  <si>
    <t>DEMETER</t>
  </si>
  <si>
    <t>Université catholique de Leuven</t>
  </si>
  <si>
    <r>
      <t xml:space="preserve">6 partenaires + </t>
    </r>
    <r>
      <rPr>
        <b/>
        <sz val="11"/>
        <color theme="1"/>
        <rFont val="Calibri"/>
        <family val="2"/>
        <scheme val="minor"/>
      </rPr>
      <t>ENSICAEN</t>
    </r>
    <r>
      <rPr>
        <sz val="11"/>
        <color theme="1"/>
        <rFont val="Calibri"/>
        <family val="2"/>
        <scheme val="minor"/>
      </rPr>
      <t xml:space="preserve"> en 3rd party</t>
    </r>
  </si>
  <si>
    <t>COSME Cluster Go International
COS-CLUSTER-2017</t>
  </si>
  <si>
    <t>Mobigoin Action</t>
  </si>
  <si>
    <t>suite du projet Mobigoin - mettre en place à accompagnement à l'internationalisation des PMEs des clusters</t>
  </si>
  <si>
    <r>
      <t xml:space="preserve">BWCON, Media Evolution, </t>
    </r>
    <r>
      <rPr>
        <b/>
        <sz val="10"/>
        <rFont val="Arial"/>
        <family val="2"/>
      </rPr>
      <t>Mov'eo</t>
    </r>
  </si>
  <si>
    <r>
      <t xml:space="preserve">21 partenaires dont la </t>
    </r>
    <r>
      <rPr>
        <b/>
        <sz val="10"/>
        <color rgb="FF000000"/>
        <rFont val="Arial"/>
        <family val="2"/>
      </rPr>
      <t xml:space="preserve">CFT - Compagnie Fluviale de Transport/SOGESTRAN </t>
    </r>
    <r>
      <rPr>
        <sz val="10"/>
        <color rgb="FF000000"/>
        <rFont val="Arial"/>
        <family val="2"/>
      </rPr>
      <t>(Le Havre)</t>
    </r>
  </si>
  <si>
    <t>V-TAIL</t>
  </si>
  <si>
    <t>ERC - StG</t>
  </si>
  <si>
    <t>FARCATCH</t>
  </si>
  <si>
    <t>CNRS (COBRA)</t>
  </si>
  <si>
    <r>
      <t xml:space="preserve">Homogeneous catalysis - </t>
    </r>
    <r>
      <rPr>
        <b/>
        <sz val="10"/>
        <rFont val="Arial"/>
        <family val="2"/>
      </rPr>
      <t>http://cordis.europa.eu/project/rcn/212105_en.html</t>
    </r>
  </si>
  <si>
    <t>MG-1.2-2015</t>
  </si>
  <si>
    <t>SOPRANO</t>
  </si>
  <si>
    <t>SAFRAN</t>
  </si>
  <si>
    <t>SAFRAN, AVIO, CERFACS
INSA, DLR, ICL, KIT, CNRS
LU,MTU, RRUK, RRD, SN, TM, UNIFI
GEDE, ONERA</t>
  </si>
  <si>
    <t>lisa.bouheraoua@safrangroup.com
vincent.arnoux@insa-rouen.fr
amandine.cyr@coria.fr</t>
  </si>
  <si>
    <r>
      <t xml:space="preserve">travail sur combusteurs 
innovants durables pour
l'aéronautique - </t>
    </r>
    <r>
      <rPr>
        <b/>
        <sz val="11"/>
        <color theme="1"/>
        <rFont val="Calibri"/>
        <family val="2"/>
        <scheme val="minor"/>
      </rPr>
      <t xml:space="preserve">http://cordis.europa.eu/project/rcn/204769_en.html </t>
    </r>
  </si>
  <si>
    <t xml:space="preserve">Total subventions H2020 (dont Euratom) reçues: </t>
  </si>
  <si>
    <t xml:space="preserve">Total subventions COSME reçues par des partenaires normands: </t>
  </si>
  <si>
    <t>Total subventions LIFE reçues par des acteurs normands</t>
  </si>
  <si>
    <t>Subventions reçues par les acteurs normands</t>
  </si>
  <si>
    <t xml:space="preserve">Date </t>
  </si>
  <si>
    <t>N° de projets européens approuvés</t>
  </si>
  <si>
    <t>Montant des subventions reçues par les acteurs normands</t>
  </si>
  <si>
    <t>MG-6.1-2014</t>
  </si>
  <si>
    <t>NEXTRUST</t>
  </si>
  <si>
    <t>TX LOGISTIK AG</t>
  </si>
  <si>
    <r>
      <t xml:space="preserve">Building sustainable logistics through trusted collaborative networks across the entire supply chain - </t>
    </r>
    <r>
      <rPr>
        <b/>
        <sz val="10"/>
        <rFont val="Arial"/>
        <family val="2"/>
      </rPr>
      <t>http://cordis.europa.eu/project/rcn/193355_en.html</t>
    </r>
  </si>
  <si>
    <r>
      <t xml:space="preserve">Partenaire normand: </t>
    </r>
    <r>
      <rPr>
        <b/>
        <sz val="10"/>
        <rFont val="Arial"/>
        <family val="2"/>
      </rPr>
      <t xml:space="preserve">CRITT TL </t>
    </r>
    <r>
      <rPr>
        <sz val="10"/>
        <rFont val="Arial"/>
        <family val="2"/>
      </rPr>
      <t>(CENTRE REGIONAL INNOVATION ET DE TRANSFERT DE TECHNOLOGIE TRANSPORT ET LOGISTIQUE) - http://cordis.europa.eu/project/rcn/193355_en.html</t>
    </r>
  </si>
  <si>
    <t>H2020 transport MG8.3
H2020-MG-2016-SingleStage-INEA</t>
  </si>
  <si>
    <t>Skillful</t>
  </si>
  <si>
    <t>2,991,672.20</t>
  </si>
  <si>
    <t xml:space="preserve">134,375.00 </t>
  </si>
  <si>
    <t>134,375.00</t>
  </si>
  <si>
    <t>FEHRL</t>
  </si>
  <si>
    <r>
      <t xml:space="preserve">Forum des Laboratoires Nationaux Europeens de Recherche Routiere
2. The Centre for Research &amp; Technology Hellas CERTH
3. Foundation WEGEMT - A European Association of Universities in Marine Technology and Related Sciences
4. EURNEX e. V.
5. University of Newcastle upon Tyne
6. Zilinska Univerzita v Ziline
7.Teknologian tutkimuskeskus VTT Oy
Instituto Superior Tecnico
Deep Blue SRL
Union Internationale des Chemins de Fer
University College Dublin, National University of Ireland, Dublin
</t>
    </r>
    <r>
      <rPr>
        <b/>
        <sz val="11"/>
        <rFont val="Arial"/>
        <family val="2"/>
      </rPr>
      <t>MOV'EO</t>
    </r>
    <r>
      <rPr>
        <sz val="11"/>
        <rFont val="Arial"/>
        <family val="2"/>
        <charset val="1"/>
      </rPr>
      <t xml:space="preserve">
Institute of International Economics of the University of Valencia
Universita Degli Studi di Firenze
Belgisch Instituut voor de Verkeersveiligheid vzw Institut Belge pour la Sécurité routière asbl (Belgian Road Safety Institute)
The Valenciaport Foundation for Research, Promotion and Commercial Studies of the Valencian region.
European Conference of Transport Research Institutes
TYOETEHOSEURA RY
Politecnico di Torino
Institut für Sicherheitstechnik/Schiffssicherheit e.V.
Technische Universität Berlin - Department of Railway Operation</t>
    </r>
  </si>
  <si>
    <t>H2020 transport ART04
H2020-ART-2016-Two-Stages</t>
  </si>
  <si>
    <t>Brave</t>
  </si>
  <si>
    <t>2,990,538.75</t>
  </si>
  <si>
    <t>Treelogic</t>
  </si>
  <si>
    <r>
      <t xml:space="preserve">anticiper les besoins en formation et compétences de métiers de demain dans les transports et mettre en place des formations pilotes - </t>
    </r>
    <r>
      <rPr>
        <b/>
        <sz val="11"/>
        <rFont val="Arial"/>
        <family val="2"/>
      </rPr>
      <t>http://cordis.europa.eu/project/rcn/205822_en.html</t>
    </r>
  </si>
  <si>
    <r>
      <t xml:space="preserve">étudier l’interaction utilisateur/Véhicule autonome - </t>
    </r>
    <r>
      <rPr>
        <b/>
        <sz val="11"/>
        <rFont val="Arial"/>
        <family val="2"/>
      </rPr>
      <t>http://cordis.europa.eu/project/rcn/210132_en.html</t>
    </r>
  </si>
  <si>
    <r>
      <t xml:space="preserve">Treelogic Telemática y Lógica Racional para la Empresa Europea S.L. (Coordinator)
Swedish National Road and Transport Research Institute
Union Technique de l'Automobile, du motocycle et du Cycle
Institut fuer empirische Soziologie an der Universitaet Erlangen-Nuernberg
University of Alcalá – Computer Engineering Department
Fraunhofer IAO – Vehicle Interaction Lab
</t>
    </r>
    <r>
      <rPr>
        <b/>
        <sz val="11"/>
        <rFont val="Arial"/>
        <family val="2"/>
      </rPr>
      <t>Mov’eo Cluster</t>
    </r>
    <r>
      <rPr>
        <sz val="11"/>
        <rFont val="Arial"/>
        <family val="2"/>
        <charset val="1"/>
      </rPr>
      <t xml:space="preserve">
Avto-moto zveza Slovenije (Automobile and Motorcycle Association of Slovenia)
Automòbil Club Assistència S.A.U.
The University of California Berkeley – Institute of Transportation Studies (PATH)
University of Sydney – Australian Centre for Field Robotics</t>
    </r>
  </si>
  <si>
    <t>H2020-MG-2014_TwoStages</t>
  </si>
  <si>
    <t>NIPSE</t>
  </si>
  <si>
    <r>
      <t xml:space="preserve">Novel Integration of Powerplant System Equipment - </t>
    </r>
    <r>
      <rPr>
        <b/>
        <sz val="11"/>
        <rFont val="Arial"/>
        <family val="2"/>
      </rPr>
      <t>http://cordis.europa.eu/project/rcn/193385_en.html</t>
    </r>
  </si>
  <si>
    <r>
      <t xml:space="preserve">10 partenaires dont </t>
    </r>
    <r>
      <rPr>
        <b/>
        <sz val="11"/>
        <rFont val="Arial"/>
        <family val="2"/>
      </rPr>
      <t>THERMOCOAX</t>
    </r>
    <r>
      <rPr>
        <sz val="11"/>
        <rFont val="Arial"/>
        <family val="2"/>
        <charset val="1"/>
      </rPr>
      <t xml:space="preserve"> - http://cordis.europa.eu/project/rcn/193385_en.html </t>
    </r>
  </si>
  <si>
    <t>GREEN INNOLOGICS</t>
  </si>
  <si>
    <t>Etudes et Chantiers Pays de la Loire</t>
  </si>
  <si>
    <t>Addressing gaps in biodiversity indicator development for the OSPAR Region from data to ecosystem assessment: Applying an ecosystem approach to (sub) regional habitat assessments (EcApRHA)</t>
  </si>
  <si>
    <t>OSPAR</t>
  </si>
  <si>
    <r>
      <rPr>
        <sz val="10"/>
        <rFont val="Arial"/>
        <family val="2"/>
        <charset val="1"/>
      </rPr>
      <t xml:space="preserve">Bioconsult, CEFAS, CNRS Paris Est, IEO, JNCC, MNHN, NIOZ, SAFOS, </t>
    </r>
    <r>
      <rPr>
        <b/>
        <sz val="11"/>
        <color rgb="FF000000"/>
        <rFont val="Calibri"/>
        <family val="2"/>
        <charset val="1"/>
      </rPr>
      <t>UNICAEN Tiers</t>
    </r>
  </si>
  <si>
    <t>FONDAZIONE IRCCS ISTITUTO NAZIONALE DEI TUMORI</t>
  </si>
  <si>
    <r>
      <t xml:space="preserve">ASSOCIATION EUROPEENNE DES LIGUES CONTRE LE CANCER
ECL
UNIVERSITÄT ZU LÜBECK
</t>
    </r>
    <r>
      <rPr>
        <b/>
        <sz val="11"/>
        <color theme="1"/>
        <rFont val="Calibri"/>
        <family val="2"/>
        <scheme val="minor"/>
      </rPr>
      <t>UNIVERSITE DE CAEN NORMANDIE</t>
    </r>
    <r>
      <rPr>
        <sz val="11"/>
        <color theme="1"/>
        <rFont val="Calibri"/>
        <family val="2"/>
        <scheme val="minor"/>
      </rPr>
      <t xml:space="preserve">
ONKOLOSKI INSTITUT LJUBLJANA</t>
    </r>
  </si>
  <si>
    <t>I. Jamme, A. Mariau UNICAEN</t>
  </si>
  <si>
    <t>Università Magna Græcia di Catanzaro</t>
  </si>
  <si>
    <t>UNICAEN Membre remplaçant</t>
  </si>
  <si>
    <r>
      <rPr>
        <b/>
        <sz val="10"/>
        <rFont val="Arial"/>
        <family val="2"/>
      </rPr>
      <t xml:space="preserve">EcApRHA </t>
    </r>
    <r>
      <rPr>
        <b/>
        <sz val="10"/>
        <rFont val="Arial"/>
        <family val="2"/>
        <charset val="1"/>
      </rPr>
      <t>(</t>
    </r>
    <r>
      <rPr>
        <sz val="10"/>
        <rFont val="Arial"/>
        <family val="2"/>
      </rPr>
      <t>DG ENV - "Best practices for action plans to develop integrated, regional monitoring programmes, coordinated programmes of measures and addressing data and knowledge gaps in coastal and marine waters" - "DG ENV/MSFD Action Plans/ 2014")</t>
    </r>
  </si>
  <si>
    <r>
      <rPr>
        <b/>
        <sz val="11"/>
        <color theme="1"/>
        <rFont val="Calibri"/>
        <family val="2"/>
        <scheme val="minor"/>
      </rPr>
      <t>WASABY</t>
    </r>
    <r>
      <rPr>
        <sz val="11"/>
        <color theme="1"/>
        <rFont val="Calibri"/>
        <family val="2"/>
        <scheme val="minor"/>
      </rPr>
      <t xml:space="preserve"> (PP-2-2016 - 3rd Health Programme)</t>
    </r>
  </si>
  <si>
    <t xml:space="preserve">Multi-target paradigm for innovative ligand identification in the drug discovery process </t>
  </si>
  <si>
    <r>
      <rPr>
        <b/>
        <sz val="11"/>
        <color theme="1"/>
        <rFont val="Calibri"/>
        <family val="2"/>
        <scheme val="minor"/>
      </rPr>
      <t>MuTaLig</t>
    </r>
    <r>
      <rPr>
        <sz val="11"/>
        <color theme="1"/>
        <rFont val="Calibri"/>
        <family val="2"/>
        <scheme val="minor"/>
      </rPr>
      <t xml:space="preserve"> (CA COST Action CA15135) </t>
    </r>
  </si>
  <si>
    <t>LIFE Avaloirs</t>
  </si>
  <si>
    <t>Parc naturel régional Normandie-Maine</t>
  </si>
  <si>
    <t xml:space="preserve">life@parc-normandie-maine.fr </t>
  </si>
  <si>
    <r>
      <t xml:space="preserve">Restoration of heathlands and bogs on Avaloirs hills and its associated wildlife - </t>
    </r>
    <r>
      <rPr>
        <b/>
        <sz val="11"/>
        <color theme="1"/>
        <rFont val="Calibri"/>
        <family val="2"/>
        <scheme val="minor"/>
      </rPr>
      <t xml:space="preserve">http://www.parc-naturel-normandie-maine.fr/actualites/le-programme-life-avaloirs-selectionne-par-l-europe-_325.html </t>
    </r>
  </si>
  <si>
    <t>H2020-INFRAIA-1-2016-2017 - Integrating Activities for Advanced Communities</t>
  </si>
  <si>
    <t>ASSEMBLE PLUS</t>
  </si>
  <si>
    <r>
      <t xml:space="preserve">Association of European Marine Biological Research Laboratories Expanded. L'ULHN participe à une toute petite partie et comme partenaire associé ce qui a permis de bénéficier des installations de CCMAR en Espagne pour 2 doctorants de SEBIO - </t>
    </r>
    <r>
      <rPr>
        <b/>
        <sz val="10"/>
        <rFont val="Arial"/>
        <family val="2"/>
      </rPr>
      <t>http://www.assembleplus.eu/</t>
    </r>
    <r>
      <rPr>
        <sz val="10"/>
        <rFont val="Arial"/>
        <family val="2"/>
        <charset val="1"/>
      </rPr>
      <t xml:space="preserve"> - </t>
    </r>
    <r>
      <rPr>
        <b/>
        <sz val="10"/>
        <rFont val="Arial"/>
        <family val="2"/>
      </rPr>
      <t>https://cordis.europa.eu/project/rcn/211566_en.html</t>
    </r>
  </si>
  <si>
    <t>EMBRC European Marine Biological research Center</t>
  </si>
  <si>
    <r>
      <t>24 partenaires et 39 utilisateurs, dont l'</t>
    </r>
    <r>
      <rPr>
        <b/>
        <sz val="10"/>
        <rFont val="Arial"/>
        <family val="2"/>
      </rPr>
      <t>ULHN</t>
    </r>
  </si>
  <si>
    <t>Sophie Fauvel/Tiphaine MONSAINJON</t>
  </si>
  <si>
    <t>Déposé</t>
  </si>
  <si>
    <t>Intelligent IoT-based Port Artefact scommunication, Administration and Maintenance</t>
  </si>
  <si>
    <t>Materna GmB</t>
  </si>
  <si>
    <t>39 partenaires dont 5 consortia nationaux France, Allemagne, Finlande, Turquie, Espagne.</t>
  </si>
  <si>
    <t>Sophie Fauvel/Cyrille BERTELLE</t>
  </si>
  <si>
    <r>
      <rPr>
        <b/>
        <sz val="11"/>
        <color theme="1"/>
        <rFont val="Calibri"/>
        <family val="2"/>
        <scheme val="minor"/>
      </rPr>
      <t>I2PANEMA</t>
    </r>
    <r>
      <rPr>
        <sz val="11"/>
        <color theme="1"/>
        <rFont val="Calibri"/>
        <family val="2"/>
        <scheme val="minor"/>
      </rPr>
      <t xml:space="preserve"> (Cluster Eureka ITEA3 - call 4)</t>
    </r>
  </si>
  <si>
    <t>COSME Cluster Go International COS-CLUSINT-2016-03-01</t>
  </si>
  <si>
    <t>Cosmetics4Wellbeing</t>
  </si>
  <si>
    <t>EU Cosmetics Creative clusters: a driver to international wellbeing industry</t>
  </si>
  <si>
    <t>Cosmetic Valley</t>
  </si>
  <si>
    <t>5 clusters partenaires en France, Espagne, Portugal, Roumanie</t>
  </si>
  <si>
    <t>Ségolène Leloutre</t>
  </si>
  <si>
    <t>New Frontiers in Food Fast Forward (NF 4)</t>
  </si>
  <si>
    <t>Accroître la compétitivité des PME des clusters, d'encourager
le development des industries émergentes en Europe et d'accéder
aux marchés émergents en Chine, au Brésil, au Canada et aux USA plus facilement. Réseautage, coaching et mission B2B pour les PME dans un des pays cibles avec voucher de 2000 € par entreprise sélectionnée</t>
  </si>
  <si>
    <t>Wagralim (BE)</t>
  </si>
  <si>
    <r>
      <t xml:space="preserve">Clusaga (ES), Food Valley NL (NL), </t>
    </r>
    <r>
      <rPr>
        <b/>
        <sz val="10"/>
        <rFont val="Arial"/>
        <family val="2"/>
      </rPr>
      <t>Valorial</t>
    </r>
    <r>
      <rPr>
        <sz val="10"/>
        <rFont val="Arial"/>
        <family val="2"/>
        <charset val="1"/>
      </rPr>
      <t xml:space="preserve"> (FR), Vitagora (FR)</t>
    </r>
  </si>
  <si>
    <t xml:space="preserve">adrienne.gentil@pole-valorial.fr
Chef de projets international
Tél. : +33 (0)2 99 31 53 07
Mob : + 33 (0)7 84 17 84 92
</t>
  </si>
  <si>
    <t>H2020-MSCA-IF-2017</t>
  </si>
  <si>
    <t>bcs@ganil.fr</t>
  </si>
  <si>
    <t>Polaris</t>
  </si>
  <si>
    <t>1.736.743,75</t>
  </si>
  <si>
    <t>Coventive Composites</t>
  </si>
  <si>
    <r>
      <rPr>
        <b/>
        <sz val="10"/>
        <rFont val="Arial"/>
        <family val="2"/>
      </rPr>
      <t>MFTECH</t>
    </r>
    <r>
      <rPr>
        <sz val="10"/>
        <rFont val="Arial"/>
        <family val="2"/>
      </rPr>
      <t>; OPTIMUM CPV</t>
    </r>
  </si>
  <si>
    <t>www.MFTECH.FR</t>
  </si>
  <si>
    <t>H2020-FTIPilot-2018</t>
  </si>
  <si>
    <t>H2020-SFS-2016-2</t>
  </si>
  <si>
    <t>LIVESEED</t>
  </si>
  <si>
    <r>
      <rPr>
        <sz val="11"/>
        <rFont val="Calibri"/>
        <family val="2"/>
      </rPr>
      <t xml:space="preserve">Improve performance of organic agriculture by boosting organic seed and plant breeding efforts across Europe - </t>
    </r>
    <r>
      <rPr>
        <b/>
        <sz val="11"/>
        <rFont val="Calibri"/>
        <family val="2"/>
      </rPr>
      <t>https://cordis.europa.eu/project/rcn/210485_en.html</t>
    </r>
  </si>
  <si>
    <t>INTERNATIONAL FEDERATION OF ORGANIC AGRICULTURE MOVEMENTS (Suède)</t>
  </si>
  <si>
    <r>
      <t xml:space="preserve">34 partenaires dont la </t>
    </r>
    <r>
      <rPr>
        <b/>
        <sz val="10"/>
        <rFont val="Arial"/>
        <family val="2"/>
      </rPr>
      <t>SOCIETE COOPERATIVE AGRICOLE DE CEREALES BIOLOGIQUES NORMANDIE ILE DEFRANCE</t>
    </r>
  </si>
  <si>
    <t>H2020-INFRADEV-2017-1</t>
  </si>
  <si>
    <t>EURHISFIRM</t>
  </si>
  <si>
    <r>
      <rPr>
        <sz val="11"/>
        <rFont val="Calibri"/>
        <family val="2"/>
        <scheme val="minor"/>
      </rPr>
      <t xml:space="preserve">Historical high-quality company-level data for Europe - </t>
    </r>
    <r>
      <rPr>
        <b/>
        <sz val="11"/>
        <rFont val="Calibri"/>
        <family val="2"/>
        <scheme val="minor"/>
      </rPr>
      <t>https://cordis.europa.eu/project/rcn/212955_en.html</t>
    </r>
  </si>
  <si>
    <t>Ecole d'économie de Paris</t>
  </si>
  <si>
    <r>
      <t>10 partenaires dont</t>
    </r>
    <r>
      <rPr>
        <b/>
        <sz val="11"/>
        <rFont val="Calibri"/>
        <family val="2"/>
        <scheme val="minor"/>
      </rPr>
      <t xml:space="preserve"> l'université Rouen Normandie</t>
    </r>
  </si>
  <si>
    <t>Pharma-Factory</t>
  </si>
  <si>
    <t>BB-07-2017 - Plant Molecular Factory </t>
  </si>
  <si>
    <t>ST GEORGE'S HOSPITAL MEDICAL SCHOOL (UK)</t>
  </si>
  <si>
    <r>
      <t xml:space="preserve">13 partenaires dont </t>
    </r>
    <r>
      <rPr>
        <b/>
        <sz val="11"/>
        <rFont val="Calibri"/>
        <family val="2"/>
        <scheme val="minor"/>
      </rPr>
      <t>Université Rouen Normandie</t>
    </r>
  </si>
  <si>
    <r>
      <rPr>
        <sz val="11"/>
        <rFont val="Calibri"/>
        <family val="2"/>
        <scheme val="minor"/>
      </rPr>
      <t>Building the product pipeline for commercial demonstration of Plant Molecular Factories</t>
    </r>
    <r>
      <rPr>
        <b/>
        <sz val="11"/>
        <rFont val="Calibri"/>
        <family val="2"/>
        <scheme val="minor"/>
      </rPr>
      <t xml:space="preserve"> - https://cordis.europa.eu/project/rcn/216593_en.html</t>
    </r>
  </si>
  <si>
    <t>SUNDIAL</t>
  </si>
  <si>
    <r>
      <t xml:space="preserve">SUrvey Network for Deep Imaging Analysis and Learning - </t>
    </r>
    <r>
      <rPr>
        <b/>
        <sz val="11"/>
        <color theme="1"/>
        <rFont val="Calibri"/>
        <family val="2"/>
        <scheme val="minor"/>
      </rPr>
      <t>https://cordis.europa.eu/project/rcn/205460_en.html</t>
    </r>
  </si>
  <si>
    <t>RIJKSUNIVERSITEIT GRONINGEN</t>
  </si>
  <si>
    <t>http://www.adcis.net/fr/%C3%89dition-De-Logiciels-Et-D%C3%A9veloppement-D-Applications-En-Traitement-Et-Analyse-D-Images.html</t>
  </si>
  <si>
    <t>H2020-MSCA-RISE-2017</t>
  </si>
  <si>
    <t>STANDUP</t>
  </si>
  <si>
    <t xml:space="preserve">
Smartphone Thermal ANalysis for Diabetic foot Ulcer Prevention and treatment - https://cordis.europa.eu/project/rcn/212966_en.html</t>
  </si>
  <si>
    <t>Université d'Orléans</t>
  </si>
  <si>
    <r>
      <t xml:space="preserve">7 partenaires dont </t>
    </r>
    <r>
      <rPr>
        <b/>
        <sz val="11"/>
        <color theme="1"/>
        <rFont val="Calibri"/>
        <family val="2"/>
        <scheme val="minor"/>
      </rPr>
      <t>BODYCAP</t>
    </r>
  </si>
  <si>
    <t>http://www.bodycap-medical.com/fr/</t>
  </si>
  <si>
    <t>RUR-12-2017</t>
  </si>
  <si>
    <t>NEFERTITI</t>
  </si>
  <si>
    <t>ACTA - Association de Coordination Technique Agricole</t>
  </si>
  <si>
    <t>31 partenaires dont la CRAN (via l'Assemblée permanente des chambres d'agri)</t>
  </si>
  <si>
    <r>
      <rPr>
        <sz val="11"/>
        <rFont val="Calibri"/>
        <family val="2"/>
        <scheme val="minor"/>
      </rPr>
      <t>Networking European Farms to Enhance Cross Fertilisation and Innovation Uptake through Demonstration -</t>
    </r>
    <r>
      <rPr>
        <b/>
        <sz val="11"/>
        <rFont val="Calibri"/>
        <family val="2"/>
        <scheme val="minor"/>
      </rPr>
      <t xml:space="preserve"> https://cordis.europa.eu/project/rcn/213918_en.html</t>
    </r>
  </si>
  <si>
    <r>
      <t xml:space="preserve">13 partenaires dont l'AC3A et la </t>
    </r>
    <r>
      <rPr>
        <b/>
        <sz val="10"/>
        <rFont val="Arial"/>
        <family val="2"/>
      </rPr>
      <t>CRAN</t>
    </r>
    <r>
      <rPr>
        <sz val="10"/>
        <rFont val="Arial"/>
        <family val="2"/>
      </rPr>
      <t xml:space="preserve"> (via l'Association des chambres d'agri de l'Arc Atlantique)</t>
    </r>
  </si>
  <si>
    <t>SFS-27-2017</t>
  </si>
  <si>
    <t>SUPER-G</t>
  </si>
  <si>
    <t>Developing SUstainable PERmanent Grassland systems and policies - https://cordis.europa.eu/project/rcn/215948_en.html</t>
  </si>
  <si>
    <t>UNIVERSITY OF NEWCASTLE UPON TYNE (UK)</t>
  </si>
  <si>
    <t>ACTPHAST 4.0</t>
  </si>
  <si>
    <t>ICT-30-2017</t>
  </si>
  <si>
    <r>
      <rPr>
        <sz val="11"/>
        <rFont val="Calibri"/>
        <family val="2"/>
        <scheme val="minor"/>
      </rPr>
      <t>ACceleraTing PHotonics innovAtion for SME’s: a one STop-shop-incubator -</t>
    </r>
    <r>
      <rPr>
        <b/>
        <sz val="11"/>
        <rFont val="Calibri"/>
        <family val="2"/>
        <scheme val="minor"/>
      </rPr>
      <t xml:space="preserve"> https://cordis.europa.eu/project/rcn/212480_en.html</t>
    </r>
  </si>
  <si>
    <t>RADSAGA</t>
  </si>
  <si>
    <t>MSCA-ITN-2016</t>
  </si>
  <si>
    <t>EUROPEAN ORGANIZATION FOR NUCLEAR RESEARCH</t>
  </si>
  <si>
    <r>
      <rPr>
        <sz val="11"/>
        <rFont val="Calibri"/>
        <family val="2"/>
        <scheme val="minor"/>
      </rPr>
      <t xml:space="preserve">RADiation and reliability challenges for electronics used in Space, Avionics, on the Ground and at Accelerators - </t>
    </r>
    <r>
      <rPr>
        <b/>
        <sz val="11"/>
        <rFont val="Calibri"/>
        <family val="2"/>
        <scheme val="minor"/>
      </rPr>
      <t>https://cordis.europa.eu/project/rcn/205585_en.html</t>
    </r>
  </si>
  <si>
    <r>
      <rPr>
        <b/>
        <sz val="10"/>
        <rFont val="Arial"/>
        <family val="2"/>
      </rPr>
      <t>IPDIA SA/MURATA</t>
    </r>
    <r>
      <rPr>
        <sz val="10"/>
        <rFont val="Arial"/>
        <family val="2"/>
      </rPr>
      <t>, NPC TECH APS, TRIDONIC GMBH &amp; CO KG, L.E.D. LIGHTING AND ELECTRICAL DISTRIBUTION GROUP, DANMARKS TEKNISKE UNIVERSITET, UNIVERSITY COLLEGE CORK, NATIONAL UNIVERSITY OF IRELAND, CORK</t>
    </r>
  </si>
  <si>
    <t>POSITION-II</t>
  </si>
  <si>
    <t>ECSEL-2017-1</t>
  </si>
  <si>
    <t>44 partenaires dont Murata Integrated Passive Solutions</t>
  </si>
  <si>
    <r>
      <rPr>
        <sz val="11"/>
        <rFont val="Calibri"/>
        <family val="2"/>
        <scheme val="minor"/>
      </rPr>
      <t>A pilot line for the next generation of smart catheters and implants -</t>
    </r>
    <r>
      <rPr>
        <b/>
        <sz val="11"/>
        <rFont val="Calibri"/>
        <family val="2"/>
        <scheme val="minor"/>
      </rPr>
      <t xml:space="preserve"> https://cordis.europa.eu/project/rcn/216111_en.html</t>
    </r>
  </si>
  <si>
    <t>MYPACK</t>
  </si>
  <si>
    <t>SFS-35-2017</t>
  </si>
  <si>
    <t>ASSOCIATION DE COORDINATION TECHNIQUE POUR L'INDUSTRIE AGROALIMENTAIRE</t>
  </si>
  <si>
    <t>17 partenaires dont NATUREPLAST SAS</t>
  </si>
  <si>
    <r>
      <rPr>
        <sz val="11"/>
        <rFont val="Calibri"/>
        <family val="2"/>
        <scheme val="minor"/>
      </rPr>
      <t xml:space="preserve">Best markets for the exploitation of innovative sustainable food packaging solutions - </t>
    </r>
    <r>
      <rPr>
        <b/>
        <sz val="11"/>
        <rFont val="Calibri"/>
        <family val="2"/>
        <scheme val="minor"/>
      </rPr>
      <t>https://cordis.europa.eu/project/rcn/212414_en.html</t>
    </r>
  </si>
  <si>
    <t>GenTORE</t>
  </si>
  <si>
    <t>SFS-152016-2017</t>
  </si>
  <si>
    <t>INSTITUT NATIONAL DE LA RECHERCHE AGRONOMIQUE</t>
  </si>
  <si>
    <r>
      <t>20 partenaires dont l'</t>
    </r>
    <r>
      <rPr>
        <b/>
        <sz val="11"/>
        <rFont val="Calibri"/>
        <family val="2"/>
        <scheme val="minor"/>
      </rPr>
      <t>ASSOCIATION NORMANDE DE LA FERME EXPERIMENTALE DE LA BLANCHE MAISON</t>
    </r>
  </si>
  <si>
    <r>
      <rPr>
        <sz val="11"/>
        <rFont val="Calibri"/>
        <family val="2"/>
        <scheme val="minor"/>
      </rPr>
      <t>Genomic management Tools to Optimise Resilience and Efficiency -</t>
    </r>
    <r>
      <rPr>
        <b/>
        <sz val="11"/>
        <rFont val="Calibri"/>
        <family val="2"/>
        <scheme val="minor"/>
      </rPr>
      <t xml:space="preserve"> https://cordis.europa.eu/project/rcn/210483_en.html</t>
    </r>
  </si>
  <si>
    <r>
      <t xml:space="preserve">19 partenaires dont la </t>
    </r>
    <r>
      <rPr>
        <b/>
        <sz val="11"/>
        <rFont val="Calibri"/>
        <family val="2"/>
        <scheme val="minor"/>
      </rPr>
      <t>CRAN et l'ASSOCIATION NORMANDE DE LA FERME EXPERIMENTALE DE LA BLANCHE MAISON</t>
    </r>
  </si>
  <si>
    <r>
      <t xml:space="preserve">RSPB ; SARL Energies Renouvelables Pays de Rance ; AIL pour l’Energie et l’Environnement ; Community Power Ltd ; Aberystwyth University ; </t>
    </r>
    <r>
      <rPr>
        <b/>
        <sz val="11"/>
        <color rgb="FF000000"/>
        <rFont val="Arial"/>
        <family val="2"/>
      </rPr>
      <t>Green Research</t>
    </r>
    <r>
      <rPr>
        <sz val="11"/>
        <color rgb="FF000000"/>
        <rFont val="Arial"/>
        <family val="2"/>
        <charset val="1"/>
      </rPr>
      <t xml:space="preserve"> (479843,49)</t>
    </r>
  </si>
  <si>
    <t>FLOWER</t>
  </si>
  <si>
    <t xml:space="preserve">AWE </t>
  </si>
  <si>
    <t>MARINEFF</t>
  </si>
  <si>
    <t>UBS</t>
  </si>
  <si>
    <t>Teillage (392618,38) ; Ecotechnilin SAS (532644,34) ; Howa-Tramico (296580,44) ; Kairos ; UoCambridge ; UoPortsmouth, INRA</t>
  </si>
  <si>
    <t xml:space="preserve">YTKO Limited </t>
  </si>
  <si>
    <t>EAFB, UoP, Outset, MEDEFI, UoE, DHT, MEFAC (362289,33), CNP (238717,16)</t>
  </si>
  <si>
    <t xml:space="preserve">ESITC </t>
  </si>
  <si>
    <t>MNHN, SMRP (61169,47), TPC (244343,66), EMCC (312183,19), UoS, UoB, UoE, UCN (657377,50)</t>
  </si>
  <si>
    <t>UP-STRAW</t>
  </si>
  <si>
    <t>S’inspirant de la France, où sont réalisés environ 500 nouveaux bâtiments en paille par an, le projet vise à promouvoir l’usage de la paille dans les autres pays en étendant son usage aux zones urbaines, à la commande publique et à la rénovation, tout en aidant les PME à se positionner sur le marché. Le but est d’atteindre 5% du marché en 2030 et d’économiser plus de 2 MTCO2 (yc le CO2 fixé).</t>
  </si>
  <si>
    <r>
      <rPr>
        <sz val="11"/>
        <rFont val="Arial"/>
        <family val="2"/>
        <charset val="1"/>
      </rPr>
      <t xml:space="preserve">Centre National de la Construction en Paille avec </t>
    </r>
    <r>
      <rPr>
        <b/>
        <sz val="11"/>
        <rFont val="Arial"/>
        <family val="2"/>
        <charset val="1"/>
      </rPr>
      <t>l'ARPE en sous partenaire</t>
    </r>
  </si>
  <si>
    <t>Cluster Eco-construction (BE) Lebensbogen eG Lebensbogen (DE) Strobouw Nederlands (NL) Gemeente Tilburg Tilburg (NL) The School of Natural Building (UK) Hastings Borough Council (UK) Fachverband Strohballenbau
Deutschland e.V. (DE)</t>
  </si>
  <si>
    <t>Grégory Boulen gregory.boulen@arpe-normandie.com
07 69 98 47 19</t>
  </si>
  <si>
    <t>BioB4SME</t>
  </si>
  <si>
    <t>Le projet BioBase4SME vise à améliorer l’émergence de l’économie biosourcée. Le soutien fourni par le projet portera sur (i) la réalisation de preuves de concept à l’échelle industrielle et (ii) l'élaboration de
plans d'affaires réalistes, ce y compris des analyses de marchés et de nouvelles chaînes de valeurs.</t>
  </si>
  <si>
    <t>Bio Base Europe Pilot Plant vzw (BE)</t>
  </si>
  <si>
    <r>
      <rPr>
        <sz val="11"/>
        <rFont val="Arial"/>
        <family val="2"/>
        <charset val="1"/>
      </rPr>
      <t xml:space="preserve">CLIB2021 Cluster Industrielle Biotechnologie e.V. (DE)
Flanders Biobased Valley (BE) REWIN Projecten BV (NL) Materia Nova (BE) The National Non-Food Crop Centre (UK) TCBB RESOURCE (IE)  University of York (UK) Association des Chambres d'Agriculture de l'Arc Atlantique
AC3A (F) avec la </t>
    </r>
    <r>
      <rPr>
        <b/>
        <sz val="11"/>
        <rFont val="Arial"/>
        <family val="2"/>
        <charset val="1"/>
      </rPr>
      <t>Chambre Régionale d'Agriculture de Normandie en sous-partenaire</t>
    </r>
  </si>
  <si>
    <t>Rémi LAURENT remi.laurent@normandie.chambagri.fr</t>
  </si>
  <si>
    <t>WOW!</t>
  </si>
  <si>
    <t>WOW vise à (1) Montrer le potentiel économique des eaux usées en identifiant les chaînes de valeur des éléments carbonés les plus prometteuses (WP1) - 2) Montrer la faisabilité technique dans 3 pilotes, les techniques de récupération et de valorisation en lipides, cellulose et PHA seront optimisées tout en respectant les spécificités mises en avant lors de l’étude de marché (WP2) - 3) Restreindre les barrières législatives concernant le marché de ces matières premières: elles seront identifiées et des plans d'action nationaux écrit (WP3)</t>
  </si>
  <si>
    <t>Waterschap Vallei en Veluwe (NL)</t>
  </si>
  <si>
    <r>
      <rPr>
        <sz val="11"/>
        <rFont val="Arial"/>
        <family val="2"/>
        <charset val="1"/>
      </rPr>
      <t xml:space="preserve">Wupperverbandsgesellschaft für integrale Wasserwirtschaft
mbH (DE), Technische Universität Kaiserslautern (DE), Université du Luxembourg (LU), VLARIO (BE), </t>
    </r>
    <r>
      <rPr>
        <b/>
        <sz val="11"/>
        <rFont val="Arial"/>
        <family val="2"/>
        <charset val="1"/>
      </rPr>
      <t>Natureplast,</t>
    </r>
    <r>
      <rPr>
        <sz val="11"/>
        <rFont val="Arial"/>
        <family val="2"/>
        <charset val="1"/>
      </rPr>
      <t xml:space="preserve"> Stichting Avans (NL), REMONDIS Aqua Industrie GmbH &amp; Co. (DE), Vlaamse Instelling voor Technologisch Onderzoek (BE), Pulsed Heat BV (NL), CirTec B.V. (NL), Severn Trent Water Ltd. (UK)</t>
    </r>
  </si>
  <si>
    <t>Guillaume Lebouteiller
g.lebouteiller@natureplast.eu
02 50 53 75 14</t>
  </si>
  <si>
    <t>APPROVE</t>
  </si>
  <si>
    <t>Améliorer la mise en œuvre des politiques régionales durables en menant des actions de démonstration et d’échanges de bonnes pratiques pour contribuer à l’acceptation sociale des installations d’énergies renouvelables</t>
  </si>
  <si>
    <t>Lapin Liitto (Région Laponie)</t>
  </si>
  <si>
    <r>
      <rPr>
        <sz val="10"/>
        <rFont val="Arial"/>
        <family val="2"/>
        <charset val="1"/>
      </rPr>
      <t xml:space="preserve">Région Epire (Grèce), </t>
    </r>
    <r>
      <rPr>
        <b/>
        <sz val="10"/>
        <rFont val="Arial"/>
        <family val="2"/>
        <charset val="1"/>
      </rPr>
      <t>Région Normandie</t>
    </r>
    <r>
      <rPr>
        <sz val="10"/>
        <rFont val="Arial"/>
        <family val="2"/>
        <charset val="1"/>
      </rPr>
      <t>, Région Castilla et Leon, Poliedra</t>
    </r>
  </si>
  <si>
    <t>Stéphane Lobbedey
Ilari Havukainen
Ilari.Havukainen@lapinliitto.fi</t>
  </si>
  <si>
    <t>Région Normandie – DEDD</t>
  </si>
  <si>
    <t>APPROUVE</t>
  </si>
  <si>
    <t>WPEffect of TEM-irresolvable nanometric solute clusters on radiation hardening in RAFM steels</t>
  </si>
  <si>
    <t>707 474,00</t>
  </si>
  <si>
    <t>CNRS-GPM</t>
  </si>
  <si>
    <t>NANOHARDENING (EUROFUSION/hôtel à projets)</t>
  </si>
  <si>
    <t>H2020-INFRAIA-2017</t>
  </si>
  <si>
    <t>EU-FT_ICR_MS</t>
  </si>
  <si>
    <t>CNRS-COBRA
12 partenaires</t>
  </si>
  <si>
    <t>ICT-04-2018</t>
  </si>
  <si>
    <t>ACTPHAST 4R</t>
  </si>
  <si>
    <t>ULB</t>
  </si>
  <si>
    <t>INFRAIA-01-2018</t>
  </si>
  <si>
    <t>RADIATE</t>
  </si>
  <si>
    <t>HZDR</t>
  </si>
  <si>
    <t>18 partenaires</t>
  </si>
  <si>
    <t>H2020-SME Instrument</t>
  </si>
  <si>
    <t>SMR</t>
  </si>
  <si>
    <t>Somme "Autres"</t>
  </si>
  <si>
    <t>H2020-MSCA-ITN 2018</t>
  </si>
  <si>
    <t>PIONEER</t>
  </si>
  <si>
    <t>UNIVERSITE PIERRE ET MARIE CURIE</t>
  </si>
  <si>
    <t>H2020-IBA-CS2-GAMS-2017 (CleanSky2)</t>
  </si>
  <si>
    <t>ENG GAM 2018</t>
  </si>
  <si>
    <t>MTU AERO ENGINES AG</t>
  </si>
  <si>
    <r>
      <t xml:space="preserve">Engines ITD will work towards radical engine architectures and new engine technologies to power the aircraft of the future. The objective is to increase fuel and energy efficiency of the engine and reduce environmental impact, regardless of whether the engine is powering a large airliner or just a small utility aircraft, meaning more thrust while burning less fuel and emitting less CO2, NOx and noise. - </t>
    </r>
    <r>
      <rPr>
        <b/>
        <sz val="11"/>
        <rFont val="Calibri"/>
        <family val="2"/>
        <scheme val="minor"/>
      </rPr>
      <t>https://cordis.europa.eu/project/rcn/216640_en.html</t>
    </r>
  </si>
  <si>
    <t>LPA GAM 2018</t>
  </si>
  <si>
    <t>Airbus SAS</t>
  </si>
  <si>
    <t>H2020-RUR-2018-1</t>
  </si>
  <si>
    <t>FAIRshare</t>
  </si>
  <si>
    <t>TEAGASC - AGRICULTURE AND FOOD DEVELOPMENT AUTHORITY</t>
  </si>
  <si>
    <t>21 partenaires dont la CRAN (via l'Association des Chambres d'agri de l'Arc Atlantique)</t>
  </si>
  <si>
    <r>
      <t xml:space="preserve">Lighter, Cheaper Thermoplastic CNG Tanks for Automotive &amp; Commercial Vehicle Markets - </t>
    </r>
    <r>
      <rPr>
        <b/>
        <sz val="11"/>
        <color theme="1"/>
        <rFont val="Calibri"/>
        <family val="2"/>
        <scheme val="minor"/>
      </rPr>
      <t>https://cordis.europa.eu/project/rcn/217901_en.html</t>
    </r>
  </si>
  <si>
    <t>H2020-EEB-2017</t>
  </si>
  <si>
    <t>EnergyMatching</t>
  </si>
  <si>
    <t>ACCADEMIA EUROPEA DI BOLZANO</t>
  </si>
  <si>
    <r>
      <t>15 partenaires dont l'</t>
    </r>
    <r>
      <rPr>
        <b/>
        <sz val="11"/>
        <rFont val="Calibri"/>
        <family val="2"/>
        <scheme val="minor"/>
      </rPr>
      <t>Office public de l'habitat du Département de la Seine Maritime</t>
    </r>
  </si>
  <si>
    <t>H2020-ECSEL-2015-1-RIA-two-stage</t>
  </si>
  <si>
    <t>DENSE</t>
  </si>
  <si>
    <t>DAIMLER AG</t>
  </si>
  <si>
    <r>
      <t xml:space="preserve">aDverse wEather eNvironmental Sensing systEm - </t>
    </r>
    <r>
      <rPr>
        <b/>
        <sz val="11"/>
        <rFont val="Calibri"/>
        <family val="2"/>
        <scheme val="minor"/>
      </rPr>
      <t>https://cordis.europa.eu/project/rcn/203395_en.html</t>
    </r>
  </si>
  <si>
    <r>
      <t xml:space="preserve">15 partenaires dont </t>
    </r>
    <r>
      <rPr>
        <b/>
        <sz val="11"/>
        <rFont val="Calibri"/>
        <family val="2"/>
        <scheme val="minor"/>
      </rPr>
      <t>VEONEER FRANCE SAS</t>
    </r>
  </si>
  <si>
    <r>
      <t xml:space="preserve">25 partenaires dont le </t>
    </r>
    <r>
      <rPr>
        <b/>
        <sz val="11"/>
        <rFont val="Calibri"/>
        <family val="2"/>
        <scheme val="minor"/>
      </rPr>
      <t>CNRS-CNRT</t>
    </r>
  </si>
  <si>
    <r>
      <t xml:space="preserve">24 partenaires dont </t>
    </r>
    <r>
      <rPr>
        <b/>
        <sz val="11"/>
        <color theme="1"/>
        <rFont val="Calibri"/>
        <family val="2"/>
        <scheme val="minor"/>
      </rPr>
      <t>CNRS-CNRT</t>
    </r>
  </si>
  <si>
    <t>01/010/2015</t>
  </si>
  <si>
    <t>ERC-CG</t>
  </si>
  <si>
    <t>COLLEXISM</t>
  </si>
  <si>
    <t>Sophie Fauvel/François Lique</t>
  </si>
  <si>
    <t>ULHN/CNRS (LOMC)</t>
  </si>
  <si>
    <t>OMICpro</t>
  </si>
  <si>
    <t>SME-Instr-08-2018-2020</t>
  </si>
  <si>
    <r>
      <t xml:space="preserve">A Decision-making Tool for Fully Exploiting Big Bio-Data - </t>
    </r>
    <r>
      <rPr>
        <b/>
        <sz val="11"/>
        <color theme="1"/>
        <rFont val="Calibri"/>
        <family val="2"/>
        <scheme val="minor"/>
      </rPr>
      <t>https://cordis.europa.eu/project/rcn/219867/factsheet/en</t>
    </r>
  </si>
  <si>
    <t>OMICX SAS</t>
  </si>
  <si>
    <r>
      <t xml:space="preserve">Stroke Management through RGTA® - </t>
    </r>
    <r>
      <rPr>
        <b/>
        <sz val="11"/>
        <color theme="1"/>
        <rFont val="Calibri"/>
        <family val="2"/>
        <scheme val="minor"/>
      </rPr>
      <t>https://cordis.europa.eu/project/rcn/217460/factsheet/en</t>
    </r>
  </si>
  <si>
    <r>
      <rPr>
        <b/>
        <sz val="11"/>
        <color theme="1"/>
        <rFont val="Calibri"/>
        <family val="2"/>
        <scheme val="minor"/>
      </rPr>
      <t>CNRS (ISTCT)</t>
    </r>
    <r>
      <rPr>
        <sz val="11"/>
        <color theme="1"/>
        <rFont val="Calibri"/>
        <family val="2"/>
        <scheme val="minor"/>
      </rPr>
      <t>, OTR-3</t>
    </r>
  </si>
  <si>
    <t>ORGANES TISSUS REGENERATION REPARATION REMPLACEMENT</t>
  </si>
  <si>
    <t>H2020-LC-SC3-EE-2018</t>
  </si>
  <si>
    <t>E2DRIVER</t>
  </si>
  <si>
    <r>
      <t xml:space="preserve">Training on energy audits as an Energy Efficiency DRIVER for the automotive sector - </t>
    </r>
    <r>
      <rPr>
        <b/>
        <sz val="11"/>
        <color theme="1"/>
        <rFont val="Calibri"/>
        <family val="2"/>
        <scheme val="minor"/>
      </rPr>
      <t>https://cordis.europa.eu/project/rcn/223833/factsheet/en</t>
    </r>
  </si>
  <si>
    <t>FUNDACION CIRCE CENTRO DE INVESTIGACION DE RECURSOS Y CONSUMOS ENERGETICOS</t>
  </si>
  <si>
    <r>
      <t xml:space="preserve">11 participants dont </t>
    </r>
    <r>
      <rPr>
        <b/>
        <sz val="11"/>
        <color theme="1"/>
        <rFont val="Calibri"/>
        <family val="2"/>
        <scheme val="minor"/>
      </rPr>
      <t>Mov'éo</t>
    </r>
  </si>
  <si>
    <t>H2020-EIC-FTI-2018-2020</t>
  </si>
  <si>
    <t>VALUE-RUBBER</t>
  </si>
  <si>
    <t>ASOCIACION EMPRESARIAL DE INVESTIGACION CENTRO TECNOLOGICO DEL C (Coordinator) - Spain</t>
  </si>
  <si>
    <r>
      <t>5 partenaires dont</t>
    </r>
    <r>
      <rPr>
        <b/>
        <sz val="10"/>
        <rFont val="Arial"/>
        <family val="2"/>
      </rPr>
      <t xml:space="preserve"> BORFLEX</t>
    </r>
  </si>
  <si>
    <t>LIFE RENDER</t>
  </si>
  <si>
    <t>Promoting the implementation of Product Environmental Footprint Methodology in the European Dairy Sector.</t>
  </si>
  <si>
    <t>Inkoa Sistemas, S.L.</t>
  </si>
  <si>
    <t>http://life-render.com/index.php/fr/</t>
  </si>
  <si>
    <r>
      <t xml:space="preserve">6 partenaires dont </t>
    </r>
    <r>
      <rPr>
        <b/>
        <sz val="11"/>
        <color theme="1"/>
        <rFont val="Calibri"/>
        <family val="2"/>
        <scheme val="minor"/>
      </rPr>
      <t>ACTALIA</t>
    </r>
  </si>
  <si>
    <t>3238467, 58</t>
  </si>
  <si>
    <r>
      <t xml:space="preserve">28 partenaires dont </t>
    </r>
    <r>
      <rPr>
        <b/>
        <sz val="11"/>
        <rFont val="Calibri"/>
        <family val="2"/>
        <scheme val="minor"/>
      </rPr>
      <t>SAFRAN Nacelles</t>
    </r>
  </si>
  <si>
    <t>FCH-01-2-2018 - Demonstration of Fuel Cell applications for mid-size passenger ships or inland freight</t>
  </si>
  <si>
    <t>FLAGSHIPS</t>
  </si>
  <si>
    <r>
      <t xml:space="preserve">Clean waterborne transport in Europe - </t>
    </r>
    <r>
      <rPr>
        <b/>
        <sz val="11"/>
        <color rgb="FF333333"/>
        <rFont val="Calibri"/>
        <family val="2"/>
        <scheme val="minor"/>
      </rPr>
      <t>https://cordis.europa.eu/project/rcn/219834/factsheet/en</t>
    </r>
  </si>
  <si>
    <t>Teknologian tutkimuskeskus VTT Oy</t>
  </si>
  <si>
    <r>
      <t xml:space="preserve">9 partenaires dont </t>
    </r>
    <r>
      <rPr>
        <b/>
        <sz val="11"/>
        <rFont val="Calibri"/>
        <family val="2"/>
        <scheme val="minor"/>
      </rPr>
      <t>CFT - Compagnie Fluviale de Transport</t>
    </r>
  </si>
  <si>
    <t>JTI-CS2-2018-CfP08-LPA-01-51 - Design and manufacturing of a large-scale HLFC wing model for a transonic WTT</t>
  </si>
  <si>
    <t>COMPACT</t>
  </si>
  <si>
    <r>
      <t xml:space="preserve">COMbined Passive and Active Flow Control Technology Wing - </t>
    </r>
    <r>
      <rPr>
        <b/>
        <sz val="11"/>
        <color rgb="FF333333"/>
        <rFont val="Calibri"/>
        <family val="2"/>
        <scheme val="minor"/>
      </rPr>
      <t>https://cordis.europa.eu/project/rcn/222570/factsheet/en</t>
    </r>
  </si>
  <si>
    <t>AIRCRAFT RESEARCH ASSOCIATION LIMITED</t>
  </si>
  <si>
    <t>Address</t>
  </si>
  <si>
    <r>
      <t xml:space="preserve">2 partenaires dont </t>
    </r>
    <r>
      <rPr>
        <b/>
        <sz val="11"/>
        <rFont val="Calibri"/>
        <family val="2"/>
        <scheme val="minor"/>
      </rPr>
      <t>MECA-OUEST</t>
    </r>
  </si>
  <si>
    <t xml:space="preserve">SC5-11d-2015 </t>
  </si>
  <si>
    <t>MG-2-5-2018</t>
  </si>
  <si>
    <t>ICE GENESIS</t>
  </si>
  <si>
    <r>
      <t xml:space="preserve">Creating the next generation of 3D simulation means for icing - </t>
    </r>
    <r>
      <rPr>
        <b/>
        <sz val="11"/>
        <color theme="1"/>
        <rFont val="Calibri"/>
        <family val="2"/>
        <scheme val="minor"/>
      </rPr>
      <t>https://cordis.europa.eu/project/rcn/220735/factsheet/en</t>
    </r>
  </si>
  <si>
    <t>AIRBUS OPERATIONS SAS</t>
  </si>
  <si>
    <r>
      <t xml:space="preserve">32 participants dont </t>
    </r>
    <r>
      <rPr>
        <b/>
        <sz val="11"/>
        <color theme="1"/>
        <rFont val="Calibri"/>
        <family val="2"/>
        <scheme val="minor"/>
      </rPr>
      <t>RAINBOWVISION</t>
    </r>
  </si>
  <si>
    <t>BBI.2018.SO1.D2</t>
  </si>
  <si>
    <t>DEEP PURPLE</t>
  </si>
  <si>
    <r>
      <t xml:space="preserve">CONVERSION OF DILUTED MIXED URBAN BIO-WASTES INTO SUSTAINABLE MATERIALS AND PRODUCTS IN FLEXIBLE PURPLE PHOTOBIOREFINERIES - </t>
    </r>
    <r>
      <rPr>
        <b/>
        <sz val="11"/>
        <color rgb="FF333333"/>
        <rFont val="Calibri"/>
        <family val="2"/>
        <scheme val="minor"/>
      </rPr>
      <t>https://cordis.europa.eu/project/rcn/222691/factsheet/en</t>
    </r>
  </si>
  <si>
    <t>FCC AQUALIA SA</t>
  </si>
  <si>
    <r>
      <t xml:space="preserve">13 participants dont </t>
    </r>
    <r>
      <rPr>
        <b/>
        <sz val="10"/>
        <rFont val="Arial"/>
        <family val="2"/>
      </rPr>
      <t>NATUREPLAST SAS</t>
    </r>
  </si>
  <si>
    <t>JTI-CS2-2018-CFP08-THT-01 - Innovative NOx Reduction Technologies</t>
  </si>
  <si>
    <t>CHAiRLIFT</t>
  </si>
  <si>
    <r>
      <t xml:space="preserve">Compact Helical Arranged combustoRs with lean LIFTed flames - </t>
    </r>
    <r>
      <rPr>
        <b/>
        <sz val="11"/>
        <color rgb="FF333333"/>
        <rFont val="Calibri"/>
        <family val="2"/>
        <scheme val="minor"/>
      </rPr>
      <t>https://cordis.europa.eu/project/rcn/221606/factsheet/en</t>
    </r>
  </si>
  <si>
    <t>Universita degli studi di Firenze</t>
  </si>
  <si>
    <r>
      <t>3 partenaires dont l'</t>
    </r>
    <r>
      <rPr>
        <b/>
        <sz val="11"/>
        <rFont val="Calibri"/>
        <family val="2"/>
        <scheme val="minor"/>
      </rPr>
      <t>Université de Rouen Normandie</t>
    </r>
  </si>
  <si>
    <t>Marc Lavaux</t>
  </si>
  <si>
    <t>GENESE 17</t>
  </si>
  <si>
    <r>
      <t xml:space="preserve">Nuclear physics, theory - </t>
    </r>
    <r>
      <rPr>
        <b/>
        <sz val="11"/>
        <color theme="1"/>
        <rFont val="Calibri"/>
        <family val="2"/>
        <scheme val="minor"/>
      </rPr>
      <t>https://cordis.europa.eu/project/rcn/217583/factsheet/en</t>
    </r>
  </si>
  <si>
    <t>NFRP-2018-8 - Radiation protection research</t>
  </si>
  <si>
    <t>HARMONIC</t>
  </si>
  <si>
    <r>
      <t xml:space="preserve">Health effects of cArdiac fluoRoscopy and MOderN radIotherapy in paediatriCs - </t>
    </r>
    <r>
      <rPr>
        <b/>
        <sz val="11"/>
        <color rgb="FF333333"/>
        <rFont val="Calibri"/>
        <family val="2"/>
        <scheme val="minor"/>
      </rPr>
      <t>https://cordis.europa.eu/project/rcn/223423/factsheet/en</t>
    </r>
  </si>
  <si>
    <t>FUNDACION PRIVADA INSTITUTO DE SALUD GLOBAL BARCELONA</t>
  </si>
  <si>
    <r>
      <t xml:space="preserve">23 partenaires dont le </t>
    </r>
    <r>
      <rPr>
        <b/>
        <sz val="10"/>
        <rFont val="Arial"/>
        <family val="2"/>
      </rPr>
      <t>centre François Baclesse et l'Université de Caen Normandie</t>
    </r>
  </si>
  <si>
    <t>NoMADS</t>
  </si>
  <si>
    <r>
      <t xml:space="preserve">Traitement et analyse des données qui peuvent présenter des relations potentiellement très complexes, non locales, au sein des données. 
Mot clés : mathématiques (analyse appliquée et computationnelle, statistiques et optimisation), informatique, imagerie biomédicale,  télédétection. - </t>
    </r>
    <r>
      <rPr>
        <b/>
        <sz val="11"/>
        <color theme="1"/>
        <rFont val="Calibri"/>
        <family val="2"/>
        <scheme val="minor"/>
      </rPr>
      <t>http://cordis.europa.eu/project/id/777826</t>
    </r>
    <r>
      <rPr>
        <sz val="11"/>
        <color theme="1"/>
        <rFont val="Calibri"/>
        <family val="2"/>
        <scheme val="minor"/>
      </rPr>
      <t xml:space="preserve">
</t>
    </r>
  </si>
  <si>
    <t>EEN 2017-2018</t>
  </si>
  <si>
    <t>EEN 2019</t>
  </si>
  <si>
    <t>EEN Normandie</t>
  </si>
  <si>
    <t>CCIR + AD Normandie</t>
  </si>
  <si>
    <r>
      <t xml:space="preserve">Enhancing innovation management capacity of SMEs under H2020 programme in the Enterprise Europe Network «Normandie» - </t>
    </r>
    <r>
      <rPr>
        <b/>
        <sz val="10"/>
        <color indexed="8"/>
        <rFont val="Arial"/>
        <family val="2"/>
      </rPr>
      <t>https://cordis.europa.eu/project/rcn/221181/factsheet/en</t>
    </r>
  </si>
  <si>
    <r>
      <t xml:space="preserve">Enhancing innovation management capacity of SMEs under H2020 programme in the Enterprise Europe Network «Normandie» - </t>
    </r>
    <r>
      <rPr>
        <b/>
        <sz val="10"/>
        <color indexed="8"/>
        <rFont val="Arial"/>
        <family val="2"/>
      </rPr>
      <t>https://cordis.europa.eu/project/rcn/211157/factsheet/en</t>
    </r>
  </si>
  <si>
    <t>NFRP-2018-7 - Availability and use of research infrastructures for education, training and competence building</t>
  </si>
  <si>
    <t>ARIEL</t>
  </si>
  <si>
    <r>
      <t xml:space="preserve">Accelerator and Research reactor Infrastructures for Education and Learning - </t>
    </r>
    <r>
      <rPr>
        <sz val="11"/>
        <color rgb="FF333333"/>
        <rFont val="Calibri"/>
        <family val="2"/>
        <scheme val="minor"/>
      </rPr>
      <t>https://cordis.europa.eu/project/rcn/223664/factsheet/en</t>
    </r>
  </si>
  <si>
    <t>HELMHOLTZ-ZENTRUM DRESDEN-ROSSENDORF EV</t>
  </si>
  <si>
    <r>
      <t xml:space="preserve">22 participants dont le </t>
    </r>
    <r>
      <rPr>
        <b/>
        <sz val="10"/>
        <rFont val="Arial"/>
        <family val="2"/>
      </rPr>
      <t>GANIL</t>
    </r>
  </si>
  <si>
    <t>Ketel Turzo</t>
  </si>
  <si>
    <t>LC-SC3-NZE-1-2018 - Advanced CO2 capture technologies</t>
  </si>
  <si>
    <t>MOF4AIR</t>
  </si>
  <si>
    <t>Université de Mons</t>
  </si>
  <si>
    <t>NFRP-2018-4 - Improved nuclear data for energy and non-energy modelling applications.</t>
  </si>
  <si>
    <t>SANDA</t>
  </si>
  <si>
    <t>CENTRO DE INVESTIGACIONES ENERGETICAS, MEDIOAMBIENTALES Y TECNOLOGICAS-CIEMAT</t>
  </si>
  <si>
    <t>6 projets</t>
  </si>
  <si>
    <t>3 projets</t>
  </si>
  <si>
    <r>
      <t xml:space="preserve">Collisional excitation of interstellar molecules: towards reactive systems - </t>
    </r>
    <r>
      <rPr>
        <b/>
        <sz val="11"/>
        <color theme="1"/>
        <rFont val="Calibri"/>
        <family val="2"/>
        <scheme val="minor"/>
      </rPr>
      <t>https://cordis.europa.eu/project/rcn/224173/factsheet/en</t>
    </r>
  </si>
  <si>
    <r>
      <t xml:space="preserve">A European training network for the discovery of neurotrophins small molecule mimetics as
candidate therapeutic agents for neurodegeneration and neuroinflammation - </t>
    </r>
    <r>
      <rPr>
        <b/>
        <sz val="11"/>
        <color theme="1"/>
        <rFont val="Calibri"/>
        <family val="2"/>
        <scheme val="minor"/>
      </rPr>
      <t>https://cordis.europa.eu/project/rcn/211617/factsheet/en</t>
    </r>
  </si>
  <si>
    <r>
      <t xml:space="preserve">Training Network for the Design and Recycling of Rare-Earth Permanent Magnet Motors and Generators in Hybrid and Full Electric Vehicles - </t>
    </r>
    <r>
      <rPr>
        <b/>
        <sz val="11"/>
        <rFont val="Calibri"/>
        <family val="2"/>
        <scheme val="minor"/>
      </rPr>
      <t>https://cordis.europa.eu/project/rcn/198262/en</t>
    </r>
  </si>
  <si>
    <r>
      <t xml:space="preserve">8 partenaires + 6 partenaires associés dont </t>
    </r>
    <r>
      <rPr>
        <b/>
        <sz val="11"/>
        <color theme="1"/>
        <rFont val="Calibri"/>
        <family val="2"/>
        <scheme val="minor"/>
      </rPr>
      <t>ADCIS</t>
    </r>
  </si>
  <si>
    <r>
      <t xml:space="preserve">21 partenaires dont le </t>
    </r>
    <r>
      <rPr>
        <b/>
        <sz val="11"/>
        <rFont val="Calibri"/>
        <family val="2"/>
        <scheme val="minor"/>
      </rPr>
      <t>GANIL</t>
    </r>
    <r>
      <rPr>
        <sz val="11"/>
        <rFont val="Calibri"/>
        <family val="2"/>
        <scheme val="minor"/>
      </rPr>
      <t xml:space="preserve"> (partenaire associé)</t>
    </r>
  </si>
  <si>
    <r>
      <t xml:space="preserve">Plasma catalysis for CO2 recycling and green chemistry - </t>
    </r>
    <r>
      <rPr>
        <b/>
        <sz val="11"/>
        <color theme="1"/>
        <rFont val="Calibri"/>
        <family val="2"/>
        <scheme val="minor"/>
      </rPr>
      <t>https://cordis.europa.eu/project/rcn/218445/factsheet/en</t>
    </r>
  </si>
  <si>
    <r>
      <t xml:space="preserve">EU_FT-ICR_MS : European Network of Fourier-Transform Ion-Cyclotron-Resonance Mass Spectrometry Centers - </t>
    </r>
    <r>
      <rPr>
        <b/>
        <sz val="11"/>
        <color theme="1"/>
        <rFont val="Calibri"/>
        <family val="2"/>
        <scheme val="minor"/>
      </rPr>
      <t>https://cordis.europa.eu/project/rcn/212587/factsheet/en</t>
    </r>
  </si>
  <si>
    <r>
      <t>Integration of European ion accelerator facilities proving Trans-national access for ion beam analysis, ion beam modification and Accelerator mass spectrometry -</t>
    </r>
    <r>
      <rPr>
        <b/>
        <sz val="11"/>
        <color theme="1"/>
        <rFont val="Calibri"/>
        <family val="2"/>
        <scheme val="minor"/>
      </rPr>
      <t xml:space="preserve"> https://cordis.europa.eu/project/rcn/219200/factsheet/en</t>
    </r>
  </si>
  <si>
    <r>
      <t xml:space="preserve">Advanced mechatronics devices for a novel turboprop Electric starter-generator and health monitoring system - </t>
    </r>
    <r>
      <rPr>
        <b/>
        <sz val="10"/>
        <rFont val="Arial"/>
        <family val="2"/>
      </rPr>
      <t>https://cordis.europa.eu/project/rcn/207250/en</t>
    </r>
  </si>
  <si>
    <r>
      <t xml:space="preserve">Design and manufacturing of a business jet model for high and low speed tests - </t>
    </r>
    <r>
      <rPr>
        <b/>
        <sz val="10"/>
        <rFont val="Arial"/>
        <family val="2"/>
      </rPr>
      <t>https://cordis.europa.eu/project/rcn/189862/factsheet/en?rcn=207426</t>
    </r>
  </si>
  <si>
    <t>VALLET SAS</t>
  </si>
  <si>
    <t>SOCIETE DE CONSTRUCTION DE MAQUETTES AERODYNAMIQUES - CMA</t>
  </si>
  <si>
    <r>
      <t xml:space="preserve">Large Passenger Aircraft - </t>
    </r>
    <r>
      <rPr>
        <b/>
        <sz val="11"/>
        <rFont val="Calibri"/>
        <family val="2"/>
        <scheme val="minor"/>
      </rPr>
      <t>https://cordis.europa.eu/project/rcn/218781/factsheet/en</t>
    </r>
  </si>
  <si>
    <r>
      <t>38 partenaires dont S</t>
    </r>
    <r>
      <rPr>
        <b/>
        <sz val="11"/>
        <rFont val="Calibri"/>
        <family val="2"/>
        <scheme val="minor"/>
      </rPr>
      <t>AFRAN Nacelles</t>
    </r>
  </si>
  <si>
    <r>
      <t xml:space="preserve">Recruter un chercheur de haut niveau en électronique pour aider l’entreprise HEATSELF à développer un nouveau système de capteur de givre - </t>
    </r>
    <r>
      <rPr>
        <b/>
        <sz val="10"/>
        <rFont val="Arial"/>
        <family val="2"/>
      </rPr>
      <t>https://cordis.europa.eu/project/rcn/211685/factsheet/en</t>
    </r>
  </si>
  <si>
    <r>
      <t xml:space="preserve"> Photonics based manufacturing, access to photonics, datacom photonics and connected lighting -</t>
    </r>
    <r>
      <rPr>
        <b/>
        <sz val="11"/>
        <color theme="1"/>
        <rFont val="Calibri"/>
        <family val="2"/>
        <scheme val="minor"/>
      </rPr>
      <t xml:space="preserve"> https://cordis.europa.eu/project/rcn/219086/factsheet/en</t>
    </r>
  </si>
  <si>
    <r>
      <t xml:space="preserve">Adaptable and adaptive RES envelope solutions to maximise energy harvesting and optimize EU building and district load matching - </t>
    </r>
    <r>
      <rPr>
        <b/>
        <sz val="11"/>
        <rFont val="Calibri"/>
        <family val="2"/>
        <scheme val="minor"/>
      </rPr>
      <t>https://cordis.europa.eu/project/rcn/211462/factsheet/en</t>
    </r>
  </si>
  <si>
    <r>
      <t xml:space="preserve">FAIRshare. Farm Advisory digital Innovation tools Realised and Shared - </t>
    </r>
    <r>
      <rPr>
        <b/>
        <sz val="11"/>
        <rFont val="Calibri"/>
        <family val="2"/>
        <scheme val="minor"/>
      </rPr>
      <t>https://cordis.europa.eu/project/rcn/218342/factsheet/en</t>
    </r>
  </si>
  <si>
    <r>
      <rPr>
        <sz val="11"/>
        <color rgb="FF333333"/>
        <rFont val="Calibri"/>
        <family val="2"/>
        <scheme val="minor"/>
      </rPr>
      <t xml:space="preserve">Metal Organic Frameworks for carbon dioxide Adsorption processes in power production and energy Intensive industRies - </t>
    </r>
    <r>
      <rPr>
        <b/>
        <sz val="11"/>
        <color rgb="FF333333"/>
        <rFont val="Calibri"/>
        <family val="2"/>
        <scheme val="minor"/>
      </rPr>
      <t>https://cordis.europa.eu/project/rcn/223975/factsheet/en</t>
    </r>
  </si>
  <si>
    <r>
      <t xml:space="preserve">Recycling technology to introduce rubber from End-of-Life Tyres into production lines as virgin rubbers substitute - </t>
    </r>
    <r>
      <rPr>
        <b/>
        <sz val="11"/>
        <rFont val="Calibri"/>
        <family val="2"/>
        <scheme val="minor"/>
      </rPr>
      <t>https://cordis.europa.eu/project/rcn/224616/factsheet/en</t>
    </r>
  </si>
  <si>
    <t>Projets</t>
  </si>
  <si>
    <t>JTI-CS-2013-1-SFWA-02-038 (Clean Sky FP7)</t>
  </si>
  <si>
    <r>
      <t xml:space="preserve">Supplying Accurate Nuclear Data for energy and non-energy Applications - </t>
    </r>
    <r>
      <rPr>
        <b/>
        <sz val="11"/>
        <color rgb="FF333333"/>
        <rFont val="Calibri"/>
        <family val="2"/>
        <scheme val="minor"/>
      </rPr>
      <t>https://cordis.europa.eu/project/rcn/223663/factsheet/en</t>
    </r>
  </si>
  <si>
    <t>RANTRANS</t>
  </si>
  <si>
    <t>Université de Portsmouth</t>
  </si>
  <si>
    <r>
      <t xml:space="preserve">CEFAS, Sustainable Feeds Ltd, UBO, Natural England, Université de Bournemouth, CEVA, Argans, </t>
    </r>
    <r>
      <rPr>
        <sz val="11"/>
        <color rgb="FF000000"/>
        <rFont val="Arial"/>
        <family val="2"/>
      </rPr>
      <t>UCN</t>
    </r>
    <r>
      <rPr>
        <sz val="11"/>
        <color rgb="FF000000"/>
        <rFont val="Arial"/>
        <family val="2"/>
        <charset val="1"/>
      </rPr>
      <t>, Aleor</t>
    </r>
  </si>
  <si>
    <t>H2SHIPS</t>
  </si>
  <si>
    <t>H2SHIPS démontrera la valeur ajoutée de l’H2 pour le transport maritime et fluvial et proposera un schéma directeur pour une large adoption en ENO. Le partenariat conduira à l’émergence
d’une chaine de valeur dédiée, avec des solutions pour une adoption à grande échelle.RESULTATS: 3 démonstrateurs dans des contextes complémentaires pour une large réplicabilité. Pilote 1 (Paris) Système H2 décentralisé pour le tourisme ; Pilote 2 (Ostende) Système H2 décentralisé pour l’O&amp;M éolien offshore ; Pilote 3 (Amsterdam)
Système H2 [dé]centralisé avec stockage pour le fret.</t>
  </si>
  <si>
    <t>Europäisches Institut für Energieforschung (DE)</t>
  </si>
  <si>
    <r>
      <rPr>
        <sz val="11"/>
        <rFont val="Arial"/>
        <family val="2"/>
        <charset val="1"/>
      </rPr>
      <t xml:space="preserve">EDF FRANCE,
University of Birmingham (UK), Port of Amsterdam (NL), Port of Antwerp (BE), Technische Universiteit Delft (NL), Navalu (F), Compagnie Maritime Belge (BE), Issy-les-Moulineaux, SYCTOM (F), </t>
    </r>
    <r>
      <rPr>
        <b/>
        <sz val="11"/>
        <rFont val="Arial"/>
        <family val="2"/>
        <charset val="1"/>
      </rPr>
      <t>HAROPA</t>
    </r>
    <r>
      <rPr>
        <sz val="11"/>
        <rFont val="Arial"/>
        <family val="2"/>
        <charset val="1"/>
      </rPr>
      <t>, Autonoom Gemeentebedrijf Haven Oostende (BE)</t>
    </r>
  </si>
  <si>
    <t>RED WoLF</t>
  </si>
  <si>
    <t>Campus de l'Espace</t>
  </si>
  <si>
    <t>RED WoLF will increase renewables' usage and reduce CO2 emission for Homes with PhotoVoltaics without gas connection (PVHs from now on): 
each of 100 new/existing PVHs, grouped in Pilots provided to RED WoLF by enterprises and Public Authorities (PAs) partners, will be endowed with a Hybrid Storage System (HSS).</t>
  </si>
  <si>
    <t>12 projets</t>
  </si>
  <si>
    <t>17 projets</t>
  </si>
  <si>
    <t>NEUROATLANTIC</t>
  </si>
  <si>
    <t>Plateforme atlantic pour innover dans le diagnostic et le traitement des maladies neurologiques</t>
  </si>
  <si>
    <t>137.921,25</t>
  </si>
  <si>
    <t>Fundación Instituto de
Investigación Sanitaria de
Santiago de Compostela</t>
  </si>
  <si>
    <r>
      <rPr>
        <sz val="10"/>
        <rFont val="Arial"/>
        <family val="2"/>
        <charset val="1"/>
      </rPr>
      <t xml:space="preserve">Asociación Centro de
Investigación Cooperativa en
Biomateriales – CIC biomaGUNE, Universidade de Coimbra, The Centre of Excellence for Life
Sciences trading as Bionow, QUBIOTECH HEALTH
INTELLIGENCE SL, LINCBIOTECH, SL, University College Cork, STAB VIDA, Investigação e
Serviços em Ciências Biológicas,
Lda, </t>
    </r>
    <r>
      <rPr>
        <b/>
        <sz val="10"/>
        <rFont val="Arial"/>
        <family val="2"/>
        <charset val="1"/>
      </rPr>
      <t>Institut National de la santé et de
la recherche médicale</t>
    </r>
  </si>
  <si>
    <t>Denis VIVIEN
vivien@cyceron.fr
0231470166</t>
  </si>
  <si>
    <t>9 projets</t>
  </si>
  <si>
    <t xml:space="preserve">ARELIS Group </t>
  </si>
  <si>
    <t>2,496,419.00</t>
  </si>
  <si>
    <t>1,175,459.00</t>
  </si>
  <si>
    <r>
      <t xml:space="preserve">Zero ENergy In Telecom-Tv HYbrid Station - </t>
    </r>
    <r>
      <rPr>
        <b/>
        <sz val="11"/>
        <rFont val="Arial"/>
        <family val="2"/>
      </rPr>
      <t>http://zenitthys.eu/objectives/ - http://ec.europa.eu/environment/life/project/Projects/index.cfm?fuseaction=search.dspPage&amp;n_proj_id=4876</t>
    </r>
  </si>
  <si>
    <t>Université de Limoges, PURELIFI</t>
  </si>
  <si>
    <t>H2020-ECSEL-2018-1-IA-two-stage</t>
  </si>
  <si>
    <t>CPS4EU</t>
  </si>
  <si>
    <r>
      <t xml:space="preserve">Cyber Physical Systems for Europe - </t>
    </r>
    <r>
      <rPr>
        <b/>
        <sz val="11"/>
        <rFont val="Calibri"/>
        <family val="2"/>
        <scheme val="minor"/>
      </rPr>
      <t>https://cordis.europa.eu/project/rcn/224191/factsheet/en</t>
    </r>
  </si>
  <si>
    <t>Valeo Vision SAS</t>
  </si>
  <si>
    <r>
      <t xml:space="preserve">37 partenaires dont </t>
    </r>
    <r>
      <rPr>
        <b/>
        <sz val="11"/>
        <rFont val="Calibri"/>
        <family val="2"/>
        <scheme val="minor"/>
      </rPr>
      <t>SYSNAV SAS</t>
    </r>
  </si>
  <si>
    <t>H2020-BG-2019-1</t>
  </si>
  <si>
    <t>BIO-PLASTICS EUROPE</t>
  </si>
  <si>
    <t>H2020-MSCA-ITN-2019</t>
  </si>
  <si>
    <t>LISA</t>
  </si>
  <si>
    <r>
      <t xml:space="preserve"> Laser Ionization and Spectroscopy of Actinide elements - </t>
    </r>
    <r>
      <rPr>
        <b/>
        <sz val="11"/>
        <color theme="1"/>
        <rFont val="Calibri"/>
        <family val="2"/>
        <scheme val="minor"/>
      </rPr>
      <t>https://cordis.europa.eu/project/rcn/224812/factsheet/en</t>
    </r>
  </si>
  <si>
    <r>
      <rPr>
        <sz val="11"/>
        <color theme="1"/>
        <rFont val="Calibri"/>
        <family val="2"/>
        <scheme val="minor"/>
      </rPr>
      <t xml:space="preserve">11 participants dont le </t>
    </r>
    <r>
      <rPr>
        <b/>
        <sz val="11"/>
        <color theme="1"/>
        <rFont val="Calibri"/>
        <family val="2"/>
        <scheme val="minor"/>
      </rPr>
      <t>GANIL</t>
    </r>
  </si>
  <si>
    <t>ERA-NETs</t>
  </si>
  <si>
    <t>DT-ART-04-2019</t>
  </si>
  <si>
    <t>SHOW</t>
  </si>
  <si>
    <t>IUTP</t>
  </si>
  <si>
    <t>MRN</t>
  </si>
  <si>
    <t>Catherine Goniot</t>
  </si>
  <si>
    <t>Total subventions Instrument PME reçues par des acteurs normands</t>
  </si>
  <si>
    <t>Total subventions ERA-NET/JPI reçues par des acteurs normands</t>
  </si>
  <si>
    <t>IOTH2O</t>
  </si>
  <si>
    <t>JPI Water - Joint call 2017</t>
  </si>
  <si>
    <t>L'objectif du projet est de développer des modèles distribués de supervision et d'optimisation basés sur un Internet des objets déployé dans un système de traitement et de distribution d'eau.</t>
  </si>
  <si>
    <t>Dr. Kraetzig Ingenieurgesellschaft mbH Germany</t>
  </si>
  <si>
    <r>
      <t xml:space="preserve">Technical University of Kaiserslautern Germany, Federal University of Minas Gerais Brazil, </t>
    </r>
    <r>
      <rPr>
        <b/>
        <sz val="10"/>
        <color rgb="FF000000"/>
        <rFont val="Arial"/>
        <family val="2"/>
      </rPr>
      <t>INSA Rouen</t>
    </r>
  </si>
  <si>
    <t>Vincent Arnoux</t>
  </si>
  <si>
    <t xml:space="preserve"> JTI-CS2-2018-CfP09-ENG-01-40</t>
  </si>
  <si>
    <t xml:space="preserve">STREAM - Simulation of Turbulence and roughness in additicve manufactured parts </t>
  </si>
  <si>
    <r>
      <t xml:space="preserve">Le projet STREAM porte sur la simulation des turbulences dans les pièces fabriquées par méthodes additives - </t>
    </r>
    <r>
      <rPr>
        <b/>
        <sz val="11"/>
        <color rgb="FF333333"/>
        <rFont val="Calibri"/>
        <family val="2"/>
        <scheme val="minor"/>
      </rPr>
      <t>https://cordis.europa.eu/project/rcn/225013/factsheet/en</t>
    </r>
  </si>
  <si>
    <r>
      <t xml:space="preserve">13 participants dont le </t>
    </r>
    <r>
      <rPr>
        <b/>
        <sz val="11"/>
        <color theme="1"/>
        <rFont val="Calibri"/>
        <family val="2"/>
        <scheme val="minor"/>
      </rPr>
      <t>CNRS (labo normand: LCS - DR19 pilote CNRS) + Unicaen (3rce partie)</t>
    </r>
  </si>
  <si>
    <t>Patricia Danican</t>
  </si>
  <si>
    <t>J. MENARD CNRS/Patricia Danican
UNICAEN</t>
  </si>
  <si>
    <t>Julie Ménard, Patricia Danican</t>
  </si>
  <si>
    <r>
      <t xml:space="preserve">34 partenaires dont le </t>
    </r>
    <r>
      <rPr>
        <b/>
        <sz val="10"/>
        <rFont val="Arial"/>
        <family val="2"/>
      </rPr>
      <t>CNRS/Unicaen 3rce partie (labo normand : LPC)</t>
    </r>
  </si>
  <si>
    <t>ENTRAIN</t>
  </si>
  <si>
    <t>UNIVERSITAT ZU LUBECK</t>
  </si>
  <si>
    <t>UNICAEN organisation partenaire (tiers)</t>
  </si>
  <si>
    <t>A DELSINE INSERM/ P DANICAN
UNICAEN</t>
  </si>
  <si>
    <r>
      <t xml:space="preserve">ENdoThelial macRophage Alliance In Neuroinflammation - </t>
    </r>
    <r>
      <rPr>
        <b/>
        <sz val="11"/>
        <color theme="1"/>
        <rFont val="Calibri"/>
        <family val="2"/>
        <scheme val="minor"/>
      </rPr>
      <t>https://cordis.europa.eu/project/rcn/223181/factsheet/en</t>
    </r>
  </si>
  <si>
    <t>EUROFUSION (hôtel à projets)</t>
  </si>
  <si>
    <t>NANOHARDENING</t>
  </si>
  <si>
    <t>Upbiosens</t>
  </si>
  <si>
    <r>
      <t xml:space="preserve">Near-infrared nucleic acids sensing and imaging using lanthanide-based nanoparticles capped with DNA - </t>
    </r>
    <r>
      <rPr>
        <b/>
        <sz val="11"/>
        <color theme="1"/>
        <rFont val="Calibri"/>
        <family val="2"/>
        <scheme val="minor"/>
      </rPr>
      <t>https://cordis.europa.eu/project/rcn/215253/factsheet/en</t>
    </r>
  </si>
  <si>
    <t>MSCA-IF-2017</t>
  </si>
  <si>
    <r>
      <rPr>
        <sz val="11"/>
        <color theme="1"/>
        <rFont val="Calibri"/>
        <family val="2"/>
        <scheme val="minor"/>
      </rPr>
      <t xml:space="preserve">TU/e, UNI of WORK, IST, AGH, CSIC, UB, UNITN, UANTWERPEN, UNI of LIVE, FOM - </t>
    </r>
    <r>
      <rPr>
        <b/>
        <sz val="11"/>
        <color theme="1"/>
        <rFont val="Calibri"/>
        <family val="2"/>
        <scheme val="minor"/>
      </rPr>
      <t>CNRS + UNICAEN organisation tiers</t>
    </r>
  </si>
  <si>
    <t>STRONG-2020</t>
  </si>
  <si>
    <t>10,000,000.00</t>
  </si>
  <si>
    <t>INFRAIA-2018-2019</t>
  </si>
  <si>
    <r>
      <t xml:space="preserve">The strong interaction at the frontier of knowledge: fundamental research and applications - </t>
    </r>
    <r>
      <rPr>
        <b/>
        <sz val="11"/>
        <color theme="1"/>
        <rFont val="Calibri"/>
        <family val="2"/>
        <scheme val="minor"/>
      </rPr>
      <t>https://cordis.europa.eu/project/rcn/223645/factsheet/en</t>
    </r>
  </si>
  <si>
    <r>
      <t xml:space="preserve">44 partenaires dont </t>
    </r>
    <r>
      <rPr>
        <b/>
        <sz val="11"/>
        <color theme="1"/>
        <rFont val="Calibri"/>
        <family val="2"/>
        <scheme val="minor"/>
      </rPr>
      <t>LPC</t>
    </r>
  </si>
  <si>
    <r>
      <t xml:space="preserve">Temisth SAS, </t>
    </r>
    <r>
      <rPr>
        <b/>
        <sz val="11"/>
        <rFont val="Calibri"/>
        <family val="2"/>
        <scheme val="minor"/>
      </rPr>
      <t>CNRS CORIA/INSA Rouen</t>
    </r>
  </si>
  <si>
    <t>Julie Ménard/Vincent Arnoux</t>
  </si>
  <si>
    <t>MSCA-RISE</t>
  </si>
  <si>
    <t>FALAH</t>
  </si>
  <si>
    <t>Université de Nouvelle Calédonie</t>
  </si>
  <si>
    <t>FUNDINGBOX ACCELERATOR SP ZOO</t>
  </si>
  <si>
    <r>
      <t>Developing and Implementing Sustainability-Based Solutions for Bio-Based Plastic Production and Use to Preserve Land and Sea Environmental Quality in Europe -</t>
    </r>
    <r>
      <rPr>
        <b/>
        <sz val="10"/>
        <rFont val="Arial"/>
        <family val="2"/>
      </rPr>
      <t xml:space="preserve"> https://cordis.europa.eu/project/rcn/225134/factsheet/en</t>
    </r>
  </si>
  <si>
    <t>HOCHSCHULE FUR ANGEWANDTE WISSENSCHAFTEN HAMBURG</t>
  </si>
  <si>
    <t>15 partenaires dont ULHN IDEES-CNRS</t>
  </si>
  <si>
    <t>Julie Ménard/Sophie Fauvel/Arnaud Banos</t>
  </si>
  <si>
    <r>
      <t xml:space="preserve">SHared automation Operating models for Worldwide adoption - </t>
    </r>
    <r>
      <rPr>
        <b/>
        <sz val="10"/>
        <color rgb="FF333333"/>
        <rFont val="Arial"/>
        <family val="2"/>
      </rPr>
      <t>https://cordis.europa.eu/project/id/875530</t>
    </r>
  </si>
  <si>
    <r>
      <t xml:space="preserve"> Water And Soil contamination and Awareness on Breast cancer risk in Young women - </t>
    </r>
    <r>
      <rPr>
        <b/>
        <sz val="11"/>
        <color theme="1"/>
        <rFont val="Calibri"/>
        <family val="2"/>
        <scheme val="minor"/>
      </rPr>
      <t>http://www.wasabysite.it/</t>
    </r>
  </si>
  <si>
    <t>SooGREEN</t>
  </si>
  <si>
    <t>Orange</t>
  </si>
  <si>
    <t>Université de Caen</t>
  </si>
  <si>
    <r>
      <rPr>
        <b/>
        <sz val="10"/>
        <rFont val="Open Sans"/>
      </rPr>
      <t xml:space="preserve">Service-oriented optimization of Green mobile networks - </t>
    </r>
    <r>
      <rPr>
        <sz val="10"/>
        <rFont val="Open Sans"/>
      </rPr>
      <t>https://www.celticnext.eu/project-soogreen/</t>
    </r>
  </si>
  <si>
    <t>LIFE IP ARTISAN</t>
  </si>
  <si>
    <t>Achieving Resiliency by Triggering Implementation of nature-based Solutions for climate Adaptation at a National scale</t>
  </si>
  <si>
    <t>16,657,712.00 </t>
  </si>
  <si>
    <t>Agence française pour la biodiversité</t>
  </si>
  <si>
    <r>
      <t>Beaucoup de partenaires dont le</t>
    </r>
    <r>
      <rPr>
        <b/>
        <sz val="11"/>
        <color theme="1"/>
        <rFont val="Calibri"/>
        <family val="2"/>
        <scheme val="minor"/>
      </rPr>
      <t xml:space="preserve"> Cingal Suisse Normande </t>
    </r>
  </si>
  <si>
    <t>http://ec.europa.eu/environment/life/project/Projects/index.cfm?fuseaction=search.dspPage&amp;n_proj_id=7406</t>
  </si>
  <si>
    <t>RUR-06-2020</t>
  </si>
  <si>
    <t>CO-FRESH</t>
  </si>
  <si>
    <t>CO-creating sustainable and competitive FRuits and vEgetableS’ value cHains in Europe - https://cordis.europa.eu/project/id/101000852</t>
  </si>
  <si>
    <t>CENTRO NACIONAL DE TECNOLOGIA Y SEGURIDAD ALIMENTARIA</t>
  </si>
  <si>
    <t>25 partenaires dont Actalia</t>
  </si>
  <si>
    <t>ZBB</t>
  </si>
  <si>
    <t>EIC-FTI-2018-2020</t>
  </si>
  <si>
    <t>MARINA</t>
  </si>
  <si>
    <r>
      <t xml:space="preserve">Maritime LAseR for collisIon avoidance in high speed shippiNg and vessel traffic mAnagement - </t>
    </r>
    <r>
      <rPr>
        <b/>
        <sz val="11"/>
        <color rgb="FF333333"/>
        <rFont val="Calibri"/>
        <family val="2"/>
        <scheme val="minor"/>
      </rPr>
      <t>https://cordis.europa.eu/project/id/965674</t>
    </r>
  </si>
  <si>
    <t>O.M. OFFSHORE MONITORING LIMITED</t>
  </si>
  <si>
    <t>4 partenaires dont Grand Large Yachting SAS</t>
  </si>
  <si>
    <t>RUR-25-2020</t>
  </si>
  <si>
    <t>R4D</t>
  </si>
  <si>
    <r>
      <t xml:space="preserve">Resilience for Dairy - </t>
    </r>
    <r>
      <rPr>
        <b/>
        <sz val="11"/>
        <color rgb="FF333333"/>
        <rFont val="Calibri"/>
        <family val="2"/>
        <scheme val="minor"/>
      </rPr>
      <t>https://cordis.europa.eu/project/id/101000770</t>
    </r>
  </si>
  <si>
    <t>17 partenaires dont la CRAN</t>
  </si>
  <si>
    <t>FAIRCHAIN</t>
  </si>
  <si>
    <r>
      <rPr>
        <sz val="11"/>
        <color theme="1"/>
        <rFont val="Calibri"/>
        <family val="2"/>
        <scheme val="minor"/>
      </rPr>
      <t xml:space="preserve">Innovative technological, organisational and social solutions for FAIRer dairy and fruit and vegetable value CHAINs - </t>
    </r>
    <r>
      <rPr>
        <b/>
        <sz val="11"/>
        <color theme="1"/>
        <rFont val="Calibri"/>
        <family val="2"/>
        <scheme val="minor"/>
      </rPr>
      <t>https://cordis.europa.eu/project/id/101000723</t>
    </r>
  </si>
  <si>
    <t>INSTITUT NATIONAL DE RECHERCHE POUR L'AGRICULTURE, L'ALIMENTATION ET L'ENVIRONNEMENT</t>
  </si>
  <si>
    <t>19 participants dont le laboratoire Standa</t>
  </si>
  <si>
    <t>EUROfusion</t>
  </si>
  <si>
    <t>Implementation of activities described in the Roadmap to Fusion during Horizon 2020 through a Joint programme of the members of the EUROfusion consortium - https://cordis.europa.eu/project/id/633053</t>
  </si>
  <si>
    <t>MAX-PLANCK-GESELLSCHAFT ZUR FORDERUNG DER WISSENSCHAFTEN EV</t>
  </si>
  <si>
    <t>INSA Rouen + Univ de Rouen Norandie + Univ du Havre Normandie</t>
  </si>
  <si>
    <t>H2020-IBA-CS2-GAMS-2019 (CleanSky2)</t>
  </si>
  <si>
    <r>
      <t xml:space="preserve">H2020-IBA-CS2-GAMS-2020-2021 - </t>
    </r>
    <r>
      <rPr>
        <b/>
        <sz val="11"/>
        <rFont val="Calibri"/>
        <family val="2"/>
        <scheme val="minor"/>
      </rPr>
      <t>https://cordis.europa.eu/project/id/945541</t>
    </r>
  </si>
  <si>
    <t>ROLLS-ROYCE PLC</t>
  </si>
  <si>
    <t>26 participants dont SFRAN Nacelles</t>
  </si>
  <si>
    <t>JTI-CS2-2019-CfP10-ENG-01-43</t>
  </si>
  <si>
    <t>LOOPS</t>
  </si>
  <si>
    <r>
      <t xml:space="preserve">Low NOx / low sOot injection system design for sPinning combuStion technology - </t>
    </r>
    <r>
      <rPr>
        <b/>
        <sz val="11"/>
        <color rgb="FF333333"/>
        <rFont val="Calibri"/>
        <family val="2"/>
        <scheme val="minor"/>
      </rPr>
      <t>https://cordis.europa.eu/project/id/882300</t>
    </r>
  </si>
  <si>
    <t>GDTECH FRANCE SAS</t>
  </si>
  <si>
    <t>2 partenaires dont l'Institut des Sciences appliquées de Rouen</t>
  </si>
  <si>
    <t>BHC-07-2019</t>
  </si>
  <si>
    <t>AMELIE</t>
  </si>
  <si>
    <r>
      <t xml:space="preserve">Anchored Muscle cELls for IncontinencE - </t>
    </r>
    <r>
      <rPr>
        <b/>
        <sz val="11"/>
        <color theme="1"/>
        <rFont val="Calibri"/>
        <family val="2"/>
        <scheme val="minor"/>
      </rPr>
      <t>https://cordis.europa.eu/project/id/874807</t>
    </r>
  </si>
  <si>
    <t> 99 758,25</t>
  </si>
  <si>
    <t>UNIVERSITY COLLEGE LONDON</t>
  </si>
  <si>
    <t>12 participants dont CHU de Rouen</t>
  </si>
  <si>
    <t>CS2-GAM-2020-LPA (Clean Sky 2)</t>
  </si>
  <si>
    <t>GAM-2020-LPA</t>
  </si>
  <si>
    <r>
      <rPr>
        <sz val="11"/>
        <color theme="1"/>
        <rFont val="Calibri"/>
        <family val="2"/>
        <scheme val="minor"/>
      </rPr>
      <t>Large Passenger Aircraft Innovative Aircraft Demonstrator Platform -</t>
    </r>
    <r>
      <rPr>
        <b/>
        <sz val="11"/>
        <color theme="1"/>
        <rFont val="Calibri"/>
        <family val="2"/>
        <scheme val="minor"/>
      </rPr>
      <t xml:space="preserve"> https://cordis.europa.eu/project/id/945583</t>
    </r>
  </si>
  <si>
    <t> 142 140 283,63</t>
  </si>
  <si>
    <t>Airbus</t>
  </si>
  <si>
    <t>37 partenaires dont SAFRAN Nacelles</t>
  </si>
  <si>
    <t>H2020-RUR-2019</t>
  </si>
  <si>
    <t>Eureka</t>
  </si>
  <si>
    <t>European Knowledge repository for best agricultural practices - https://cordis.europa.eu/project/id/862790</t>
  </si>
  <si>
    <t>UNIVERSITEIT GENT</t>
  </si>
  <si>
    <t>20 partenaires dont la CRAN via l'Association des Chambres d'agri de l'Arc atlantique</t>
  </si>
  <si>
    <t>MSCA-ITN-2019</t>
  </si>
  <si>
    <r>
      <rPr>
        <sz val="11"/>
        <color rgb="FF333333"/>
        <rFont val="Calibri"/>
        <family val="2"/>
        <scheme val="minor"/>
      </rPr>
      <t xml:space="preserve">Laser Ionization and Spectroscopy of Actinide elements - </t>
    </r>
    <r>
      <rPr>
        <b/>
        <sz val="11"/>
        <color rgb="FF333333"/>
        <rFont val="Calibri"/>
        <family val="2"/>
        <scheme val="minor"/>
      </rPr>
      <t>https://cordis.europa.eu/project/id/861198</t>
    </r>
  </si>
  <si>
    <t>12 partenaires dont le GANIL</t>
  </si>
  <si>
    <t>NFRP 2019-2020</t>
  </si>
  <si>
    <t>ENTENTE</t>
  </si>
  <si>
    <t>European Database for Multiscale Modelling of Radiation Damage - https://cordis.europa.eu/project/id/900018</t>
  </si>
  <si>
    <t>26 participants dont Univ de Rouen Normandie</t>
  </si>
  <si>
    <t>STRUMAT-LTO</t>
  </si>
  <si>
    <t>STRUctural MATerials research for safe Long Term Operation of LWR NPPs - https://cordis.europa.eu/project/id/945272</t>
  </si>
  <si>
    <t>ENERGIATUDOMANYI KUTATOKOZPONT</t>
  </si>
  <si>
    <t>18 partenaires dont univ de Rouen Normandie</t>
  </si>
  <si>
    <t>H2020-SU-SEC-2019</t>
  </si>
  <si>
    <t>ISOLA</t>
  </si>
  <si>
    <t>Innovative &amp; Integrated Security System on Board Covering the Life Cycle of a Passenger Ships Voyage - https://cordis.europa.eu/project/id/883302</t>
  </si>
  <si>
    <t>24 participants dont l'Ecole Nationale Supérieure Maritime</t>
  </si>
  <si>
    <t>AIRBUS DEFENCE AND SPACE SAS</t>
  </si>
  <si>
    <t>SC6-Transformations-2020</t>
  </si>
  <si>
    <t>IMPULSE</t>
  </si>
  <si>
    <t>Identity Management in PUbLic Services - https://cordis.europa.eu/project/id/101004459</t>
  </si>
  <si>
    <t>FUNDACION CENTRO TECNOLOXICO DE TELECOMUNICACIONS DE GALICIA</t>
  </si>
  <si>
    <t xml:space="preserve">15 partenaires dont le pôle TES </t>
  </si>
  <si>
    <t>Benjamin Cheret</t>
  </si>
  <si>
    <t>CoEC</t>
  </si>
  <si>
    <t>BSC</t>
  </si>
  <si>
    <t>10 partenaires dont CNRS (CORIA)</t>
  </si>
  <si>
    <t>INFRAEDI-05-2020</t>
  </si>
  <si>
    <r>
      <t xml:space="preserve">Center of Excellence in Combustion - </t>
    </r>
    <r>
      <rPr>
        <b/>
        <sz val="11"/>
        <color theme="1"/>
        <rFont val="Calibri"/>
        <family val="2"/>
        <scheme val="minor"/>
      </rPr>
      <t xml:space="preserve">https://cordis.europa.eu/project/id/952181 </t>
    </r>
  </si>
  <si>
    <t>NanED</t>
  </si>
  <si>
    <t xml:space="preserve">ISTITUTO ITALIANO DI TECNOLOGIA </t>
  </si>
  <si>
    <t>7 partenaires dont CNRS (CRISMAT)</t>
  </si>
  <si>
    <t>MSCA-ITN-2020</t>
  </si>
  <si>
    <r>
      <t xml:space="preserve">Electron Nanocrystallography - </t>
    </r>
    <r>
      <rPr>
        <b/>
        <sz val="11"/>
        <color theme="1"/>
        <rFont val="Calibri"/>
        <family val="2"/>
        <scheme val="minor"/>
      </rPr>
      <t>https://cordis.europa.eu/project/id/956099</t>
    </r>
  </si>
  <si>
    <r>
      <t xml:space="preserve">Family farming, lifestyle and health in the Pacific - </t>
    </r>
    <r>
      <rPr>
        <b/>
        <sz val="11"/>
        <color theme="1"/>
        <rFont val="Calibri"/>
        <family val="2"/>
        <scheme val="minor"/>
      </rPr>
      <t>https://cordis.europa.eu/project/id/873185</t>
    </r>
  </si>
  <si>
    <t>52 partenaires dont CNRS (CNRT-CRISMAT)</t>
  </si>
  <si>
    <t>ICT-04-2020</t>
  </si>
  <si>
    <r>
      <t xml:space="preserve">One Stop Shop Open Access to Photonics Innovation Support for a Digital Europe - </t>
    </r>
    <r>
      <rPr>
        <b/>
        <sz val="11"/>
        <color theme="1"/>
        <rFont val="Calibri"/>
        <family val="2"/>
        <scheme val="minor"/>
      </rPr>
      <t>https://cordis.europa.eu/project/id/101016665</t>
    </r>
  </si>
  <si>
    <t>METHASOL</t>
  </si>
  <si>
    <t xml:space="preserve"> International Cooperation for selective conversion of CO2 into METHAnol under SOLar light</t>
  </si>
  <si>
    <t>UNIVERSITAT POLITECNICA DE VALENCIA</t>
  </si>
  <si>
    <t>CNRS (LCS)</t>
  </si>
  <si>
    <t>LC-RES-2020</t>
  </si>
  <si>
    <t>INFRA</t>
  </si>
  <si>
    <t>CHETEC-INFRA</t>
  </si>
  <si>
    <t>32 partenaires dont CNRS (pas de subvention pour le GANIL) + GIE GANIL</t>
  </si>
  <si>
    <t>BHC-08-2020</t>
  </si>
  <si>
    <t>RESILIENCE</t>
  </si>
  <si>
    <r>
      <t xml:space="preserve">Remote Ischemic Conditioning in Lymphoma Patients Receiving Anthracyclines - </t>
    </r>
    <r>
      <rPr>
        <b/>
        <sz val="11"/>
        <color theme="1"/>
        <rFont val="Calibri"/>
        <family val="2"/>
        <scheme val="minor"/>
      </rPr>
      <t>https://cordis.europa.eu/project/id/945118</t>
    </r>
  </si>
  <si>
    <t> 5 998 389,75</t>
  </si>
  <si>
    <t>CENTRO NACIONAL DE INVESTIGACIONES CARDIOVASCULARES CARLOS III (F.S.P.)</t>
  </si>
  <si>
    <t>GAM-2020-ENG</t>
  </si>
  <si>
    <t>INTonomous</t>
  </si>
  <si>
    <t>COS-CLUSINT-2019-3-01</t>
  </si>
  <si>
    <r>
      <t xml:space="preserve">INTernationalisation for Autonomous Driving actors - </t>
    </r>
    <r>
      <rPr>
        <b/>
        <sz val="11"/>
        <color rgb="FF333333"/>
        <rFont val="Arial"/>
        <family val="2"/>
      </rPr>
      <t>https://ec.europa.eu/info/funding-tenders/opportunities/portal/screen/how-to-participate/org-details/973854490/project/951191/program/31059643/details</t>
    </r>
  </si>
  <si>
    <t>Mov'éo</t>
  </si>
  <si>
    <t>COS-CLUSTER-2018-03-02</t>
  </si>
  <si>
    <t>RECiPE4Mobility</t>
  </si>
  <si>
    <r>
      <t xml:space="preserve">Regrouping European Clusters in a Partnership of Excellence for Mobility - </t>
    </r>
    <r>
      <rPr>
        <b/>
        <sz val="11"/>
        <color rgb="FF333333"/>
        <rFont val="Arial"/>
        <family val="2"/>
      </rPr>
      <t>https://ec.europa.eu/info/funding-tenders/opportunities/portal/screen/how-to-participate/org-details/973854490/project/874385/program/31059643/details</t>
    </r>
  </si>
  <si>
    <t>MG-1-12-2020</t>
  </si>
  <si>
    <t>RECIPROCITY</t>
  </si>
  <si>
    <r>
      <rPr>
        <sz val="11"/>
        <color rgb="FF333333"/>
        <rFont val="Arial"/>
        <family val="2"/>
      </rPr>
      <t xml:space="preserve">Replication of innovative concepts for peri-urban, rural or inner-city mobility - </t>
    </r>
    <r>
      <rPr>
        <b/>
        <sz val="11"/>
        <color rgb="FF333333"/>
        <rFont val="Arial"/>
        <family val="2"/>
      </rPr>
      <t>https://cordis.europa.eu/project/id/101006576</t>
    </r>
  </si>
  <si>
    <t>R-TECH GMBH</t>
  </si>
  <si>
    <t>9 participants dont Mov'éo/Nextmove</t>
  </si>
  <si>
    <t>JTI-CS2-2020-CFP11-SYS-02-63</t>
  </si>
  <si>
    <t>IMPERIAL</t>
  </si>
  <si>
    <r>
      <t xml:space="preserve">Innovative Modules for PowER conversIon on Aircraft pLatform - </t>
    </r>
    <r>
      <rPr>
        <b/>
        <sz val="11"/>
        <color rgb="FF333333"/>
        <rFont val="Calibri"/>
        <family val="2"/>
        <scheme val="minor"/>
      </rPr>
      <t>https://cordis.europa.eu/project/id/101007513</t>
    </r>
  </si>
  <si>
    <t>POWER SYSTEM TECHNOLOGY</t>
  </si>
  <si>
    <t>2 partenaires</t>
  </si>
  <si>
    <t>NMBP-35-2020</t>
  </si>
  <si>
    <t>EASI-STRESS</t>
  </si>
  <si>
    <r>
      <t xml:space="preserve">European Activity for Standardization of Industrial residual STRESS characterization - </t>
    </r>
    <r>
      <rPr>
        <b/>
        <sz val="11"/>
        <color rgb="FF333333"/>
        <rFont val="Calibri"/>
        <family val="2"/>
        <scheme val="minor"/>
      </rPr>
      <t>https://cordis.europa.eu/project/id/953219</t>
    </r>
  </si>
  <si>
    <t>TEKNOLOGISK INSTITUT</t>
  </si>
  <si>
    <r>
      <t xml:space="preserve">14 partenaires dont </t>
    </r>
    <r>
      <rPr>
        <b/>
        <sz val="11"/>
        <rFont val="Calibri"/>
        <family val="2"/>
        <scheme val="minor"/>
      </rPr>
      <t>VOLUM-E</t>
    </r>
  </si>
  <si>
    <t>PhotonHub Europe</t>
  </si>
  <si>
    <t>ICT-02-2020</t>
  </si>
  <si>
    <t>GRACED</t>
  </si>
  <si>
    <r>
      <t xml:space="preserve">Ultra-compact, low-cost plasmo-photonic bimodal multiplexing sensor platforms as part of a holistic solution for food quality monitoring - </t>
    </r>
    <r>
      <rPr>
        <b/>
        <sz val="11"/>
        <color rgb="FF333333"/>
        <rFont val="Calibri"/>
        <family val="2"/>
        <scheme val="minor"/>
      </rPr>
      <t>https://cordis.europa.eu/project/id/101007448</t>
    </r>
  </si>
  <si>
    <t>CY.R.I.C CYPRUS RESEARCH AND INNOVATION CENTER LTD</t>
  </si>
  <si>
    <r>
      <t xml:space="preserve">13 partenaires dont </t>
    </r>
    <r>
      <rPr>
        <b/>
        <sz val="11"/>
        <color theme="1"/>
        <rFont val="Calibri"/>
        <family val="2"/>
        <scheme val="minor"/>
      </rPr>
      <t>Maraîchage Sols Vivants Normandie</t>
    </r>
    <r>
      <rPr>
        <sz val="11"/>
        <color theme="1"/>
        <rFont val="Calibri"/>
        <family val="2"/>
        <scheme val="minor"/>
      </rPr>
      <t xml:space="preserve"> et </t>
    </r>
    <r>
      <rPr>
        <b/>
        <sz val="11"/>
        <color theme="1"/>
        <rFont val="Calibri"/>
        <family val="2"/>
        <scheme val="minor"/>
      </rPr>
      <t>Ver de terre production</t>
    </r>
  </si>
  <si>
    <t>10 participants dont le Centre régional de lutte contre le cancer Henri Becquerel Rouen</t>
  </si>
  <si>
    <t>MSCA-ITN-2021</t>
  </si>
  <si>
    <t>AUTOBarge</t>
  </si>
  <si>
    <t>European training and research network on Autonomous Barges for Smart Inland Shipping</t>
  </si>
  <si>
    <t xml:space="preserve">KATHOLIEKE UNIVERSITEIT LEUVEN </t>
  </si>
  <si>
    <t>Mary Vanselow</t>
  </si>
  <si>
    <r>
      <t>20 partenaires dont l'</t>
    </r>
    <r>
      <rPr>
        <b/>
        <sz val="11"/>
        <color theme="1"/>
        <rFont val="Calibri"/>
        <family val="2"/>
        <scheme val="minor"/>
      </rPr>
      <t>IDIT/Institut du Droit International des Transports</t>
    </r>
  </si>
  <si>
    <t>LC-SC3-EC-2-2018-2019-2020</t>
  </si>
  <si>
    <t>CEES</t>
  </si>
  <si>
    <t>Community Energy for Energy Solidarity</t>
  </si>
  <si>
    <t>Snap! Solutions</t>
  </si>
  <si>
    <t>10 partenaires dont Les 7 Vents du Cotentin</t>
  </si>
  <si>
    <t>MSCA-COFUND-2021</t>
  </si>
  <si>
    <t>WINNINGNormandy</t>
  </si>
  <si>
    <t>WelcomINg and TraiNING of international high-level post-docs in Normandy</t>
  </si>
  <si>
    <t>Région Normandie</t>
  </si>
  <si>
    <t>Adrien Dureuil</t>
  </si>
  <si>
    <t>RUR-05-2020</t>
  </si>
  <si>
    <t>COACH</t>
  </si>
  <si>
    <r>
      <rPr>
        <sz val="11"/>
        <color rgb="FF333333"/>
        <rFont val="Calibri"/>
        <family val="2"/>
        <scheme val="minor"/>
      </rPr>
      <t>Collaborative Agri-food Chains: Driving Innovation in Territorial Food Systems and Improving Outcomes for Producers and Consumers -</t>
    </r>
    <r>
      <rPr>
        <b/>
        <sz val="11"/>
        <color rgb="FF333333"/>
        <rFont val="Calibri"/>
        <family val="2"/>
        <scheme val="minor"/>
      </rPr>
      <t xml:space="preserve"> https://cordis.europa.eu/project/id/101000918</t>
    </r>
  </si>
  <si>
    <t>Coventry University</t>
  </si>
  <si>
    <r>
      <t xml:space="preserve">7 partenaires dont </t>
    </r>
    <r>
      <rPr>
        <b/>
        <sz val="11"/>
        <rFont val="Calibri"/>
        <family val="2"/>
        <scheme val="minor"/>
      </rPr>
      <t>Réseau International Urgenci</t>
    </r>
  </si>
  <si>
    <t>MY-FI</t>
  </si>
  <si>
    <r>
      <t xml:space="preserve">Reinventing a smart, circular and competitive textile industry with advanced myco-fibres - </t>
    </r>
    <r>
      <rPr>
        <b/>
        <sz val="11"/>
        <color rgb="FF333333"/>
        <rFont val="Calibri"/>
        <family val="2"/>
        <scheme val="minor"/>
      </rPr>
      <t>https://cordis.europa.eu/project/id/101000719</t>
    </r>
  </si>
  <si>
    <t>CE-FNR-14-2020</t>
  </si>
  <si>
    <t>MOGU SRL</t>
  </si>
  <si>
    <r>
      <t xml:space="preserve">13 partenaires dont </t>
    </r>
    <r>
      <rPr>
        <b/>
        <sz val="11"/>
        <rFont val="Calibri"/>
        <family val="2"/>
        <scheme val="minor"/>
      </rPr>
      <t>La Tanerie de Périers</t>
    </r>
  </si>
  <si>
    <r>
      <t xml:space="preserve">REconstruction-based DAta-assisted frameworks for turbulent reacting FLOWs - </t>
    </r>
    <r>
      <rPr>
        <b/>
        <sz val="11"/>
        <color rgb="FF333333"/>
        <rFont val="Calibri"/>
        <family val="2"/>
        <scheme val="minor"/>
      </rPr>
      <t>https://cordis.europa.eu/project/id/101019855</t>
    </r>
  </si>
  <si>
    <t>MSCA-IF-2020</t>
  </si>
  <si>
    <t>REDAFLOW</t>
  </si>
  <si>
    <t>INSA Rouen Normandie</t>
  </si>
  <si>
    <t>Estelle Deilhou</t>
  </si>
  <si>
    <t>BG-11-2020</t>
  </si>
  <si>
    <t>BRIDGE-BS</t>
  </si>
  <si>
    <r>
      <t xml:space="preserve">Advancing Black Sea Research and Innovation to Co-Develop Blue Growth within Resilient Ecosystems - </t>
    </r>
    <r>
      <rPr>
        <b/>
        <sz val="11"/>
        <color rgb="FF333333"/>
        <rFont val="Calibri"/>
        <family val="2"/>
        <scheme val="minor"/>
      </rPr>
      <t>https://cordis.europa.eu/project/id/101000240</t>
    </r>
  </si>
  <si>
    <t>Middle East Tehnical University</t>
  </si>
  <si>
    <r>
      <t xml:space="preserve">32 partenaires dont </t>
    </r>
    <r>
      <rPr>
        <b/>
        <sz val="11"/>
        <rFont val="Calibri"/>
        <family val="2"/>
        <scheme val="minor"/>
      </rPr>
      <t>Stratégies Mer et Littoral</t>
    </r>
  </si>
  <si>
    <t>Green Combustion</t>
  </si>
  <si>
    <r>
      <t xml:space="preserve">Addressing challenging issues for turbulent premixed hydrogen combustion modeling using novel technologies - </t>
    </r>
    <r>
      <rPr>
        <b/>
        <sz val="11"/>
        <color rgb="FF333333"/>
        <rFont val="Calibri"/>
        <family val="2"/>
        <scheme val="minor"/>
      </rPr>
      <t>https://cordis.europa.eu/project/id/101025581</t>
    </r>
  </si>
  <si>
    <t>MSAC-IF-2020</t>
  </si>
  <si>
    <t>Université Libre de Bruxelles</t>
  </si>
  <si>
    <t>LC-SC5-25-2020</t>
  </si>
  <si>
    <t>TREASURE</t>
  </si>
  <si>
    <r>
      <t xml:space="preserve">leading the TRansion of the European Automotive SUpply chain towards a circulaR futurE - </t>
    </r>
    <r>
      <rPr>
        <b/>
        <sz val="11"/>
        <color rgb="FF333333"/>
        <rFont val="Calibri"/>
        <family val="2"/>
        <scheme val="minor"/>
      </rPr>
      <t>https://cordis.europa.eu/project/id/101003587</t>
    </r>
  </si>
  <si>
    <t>14 partenaires dont NextMove</t>
  </si>
  <si>
    <t>Politecnico di Milano</t>
  </si>
  <si>
    <t>Vincent Le Meau</t>
  </si>
  <si>
    <t>INFRAIA-02-2020</t>
  </si>
  <si>
    <t>RADNEXT</t>
  </si>
  <si>
    <r>
      <t xml:space="preserve">RADiation facility Network for the EXploration of effects for indusTry and research - </t>
    </r>
    <r>
      <rPr>
        <b/>
        <sz val="11"/>
        <color rgb="FF333333"/>
        <rFont val="Calibri"/>
        <family val="2"/>
        <scheme val="minor"/>
      </rPr>
      <t>https://cordis.europa.eu/project/id/101008126</t>
    </r>
  </si>
  <si>
    <r>
      <t xml:space="preserve">30 partenaires dont le </t>
    </r>
    <r>
      <rPr>
        <b/>
        <sz val="11"/>
        <color theme="1"/>
        <rFont val="Calibri"/>
        <family val="2"/>
        <scheme val="minor"/>
      </rPr>
      <t>GANIL</t>
    </r>
  </si>
  <si>
    <r>
      <t xml:space="preserve">Chemical Elements as Tracers of the Evolution of the Cosmos - Infrastructures for Nuclear Astrophysics - </t>
    </r>
    <r>
      <rPr>
        <b/>
        <sz val="11"/>
        <color theme="1"/>
        <rFont val="Calibri"/>
        <family val="2"/>
        <scheme val="minor"/>
      </rPr>
      <t>https://cordis.europa.eu/project/id/101008324</t>
    </r>
  </si>
  <si>
    <t>ATTER</t>
  </si>
  <si>
    <r>
      <t xml:space="preserve">Agroecological Transitions for Territorial Food Systems - </t>
    </r>
    <r>
      <rPr>
        <b/>
        <sz val="11"/>
        <color rgb="FF333333"/>
        <rFont val="Calibri"/>
        <family val="2"/>
        <scheme val="minor"/>
      </rPr>
      <t>https://cordis.europa.eu/project/id/101007755</t>
    </r>
  </si>
  <si>
    <t>MSCA-RISE-2020</t>
  </si>
  <si>
    <t>INRAE</t>
  </si>
  <si>
    <r>
      <t xml:space="preserve">13 partenaires dont </t>
    </r>
    <r>
      <rPr>
        <b/>
        <sz val="11"/>
        <color theme="1"/>
        <rFont val="Calibri"/>
        <family val="2"/>
        <scheme val="minor"/>
      </rPr>
      <t>Réseau International Urgenci</t>
    </r>
  </si>
  <si>
    <t>PRISMAP</t>
  </si>
  <si>
    <r>
      <t xml:space="preserve">The European medical isotope programme: Production of high purity isotopes by mass separation - </t>
    </r>
    <r>
      <rPr>
        <b/>
        <sz val="11"/>
        <color theme="1"/>
        <rFont val="Calibri"/>
        <family val="2"/>
        <scheme val="minor"/>
      </rPr>
      <t>https://cordis.europa.eu/project/id/101008571</t>
    </r>
  </si>
  <si>
    <r>
      <t xml:space="preserve">22 partenaires dont le </t>
    </r>
    <r>
      <rPr>
        <b/>
        <sz val="11"/>
        <color theme="1"/>
        <rFont val="Calibri"/>
        <family val="2"/>
        <scheme val="minor"/>
      </rPr>
      <t>GANIL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</si>
</sst>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0.00\ &quot;€&quot;;[Red]\-#,##0.00\ &quot;€&quot;"/>
    <numFmt numFmtId="44" formatCode="_-* #,##0.00\ &quot;€&quot;_-;\-* #,##0.00\ &quot;€&quot;_-;_-* &quot;-&quot;??\ &quot;€&quot;_-;_-@_-"/>
    <numFmt numFmtId="43" formatCode="_-* #,##0.00\ _€_-;\-* #,##0.00\ _€_-;_-* &quot;-&quot;??\ _€_-;_-@_-"/>
    <numFmt numFmtId="164" formatCode="#,##0.00\ &quot;€&quot;"/>
    <numFmt numFmtId="165" formatCode="_-* #,##0.00&quot; €&quot;_-;\-* #,##0.00&quot; €&quot;_-;_-* &quot;-&quot;??&quot; €&quot;_-;_-@_-"/>
    <numFmt numFmtId="166" formatCode="_-* #,##0.00\ [$€-40C]_-;\-* #,##0.00\ [$€-40C]_-;_-* &quot;-&quot;??\ [$€-40C]_-;_-@_-"/>
    <numFmt numFmtId="167" formatCode="#,##0\ &quot;€&quot;"/>
    <numFmt numFmtId="168" formatCode="mm:ss.00"/>
    <numFmt numFmtId="169" formatCode="mmm\-yy;@"/>
    <numFmt numFmtId="170" formatCode="#,##0.00\ _€"/>
    <numFmt numFmtId="171" formatCode="#,##0\ _€"/>
  </numFmts>
  <fonts count="87">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1"/>
      <name val="Arial"/>
      <family val="2"/>
    </font>
    <font>
      <sz val="11"/>
      <name val="Arial"/>
      <family val="2"/>
    </font>
    <font>
      <sz val="10"/>
      <name val="Arial"/>
      <family val="2"/>
    </font>
    <font>
      <u/>
      <sz val="10"/>
      <color theme="10"/>
      <name val="Arial"/>
      <family val="2"/>
    </font>
    <font>
      <b/>
      <sz val="10"/>
      <color theme="1"/>
      <name val="Arial"/>
      <family val="2"/>
    </font>
    <font>
      <sz val="10"/>
      <name val="Calibri"/>
      <family val="2"/>
    </font>
    <font>
      <sz val="10"/>
      <name val="Calibri"/>
      <family val="2"/>
      <scheme val="minor"/>
    </font>
    <font>
      <sz val="10"/>
      <color theme="1"/>
      <name val="Arial"/>
      <family val="2"/>
    </font>
    <font>
      <sz val="10"/>
      <color indexed="8"/>
      <name val="Arial"/>
      <family val="2"/>
    </font>
    <font>
      <sz val="9"/>
      <name val="Arial"/>
      <family val="2"/>
    </font>
    <font>
      <b/>
      <sz val="9"/>
      <name val="Arial"/>
      <family val="2"/>
    </font>
    <font>
      <b/>
      <sz val="9"/>
      <color theme="1"/>
      <name val="Calibri"/>
      <family val="2"/>
      <scheme val="minor"/>
    </font>
    <font>
      <sz val="10"/>
      <color rgb="FF000000"/>
      <name val="Arial"/>
      <family val="2"/>
    </font>
    <font>
      <sz val="10"/>
      <color theme="9"/>
      <name val="Arial"/>
      <family val="2"/>
    </font>
    <font>
      <b/>
      <sz val="10"/>
      <color indexed="8"/>
      <name val="Arial"/>
      <family val="2"/>
    </font>
    <font>
      <b/>
      <sz val="10"/>
      <color rgb="FF000000"/>
      <name val="Arial"/>
      <family val="2"/>
    </font>
    <font>
      <b/>
      <i/>
      <sz val="10"/>
      <name val="Arial"/>
      <family val="2"/>
    </font>
    <font>
      <b/>
      <i/>
      <sz val="10"/>
      <color theme="1"/>
      <name val="Arial"/>
      <family val="2"/>
    </font>
    <font>
      <b/>
      <i/>
      <sz val="11"/>
      <color theme="1"/>
      <name val="Calibri"/>
      <family val="2"/>
      <scheme val="minor"/>
    </font>
    <font>
      <sz val="10"/>
      <color theme="1"/>
      <name val="Calibri"/>
      <family val="2"/>
      <scheme val="minor"/>
    </font>
    <font>
      <sz val="11"/>
      <name val="Calibri"/>
      <family val="2"/>
      <scheme val="minor"/>
    </font>
    <font>
      <sz val="11"/>
      <color rgb="FF000000"/>
      <name val="Calibri"/>
      <family val="2"/>
    </font>
    <font>
      <sz val="11"/>
      <color rgb="FF000000"/>
      <name val="Calibri"/>
      <family val="2"/>
      <scheme val="minor"/>
    </font>
    <font>
      <b/>
      <sz val="9"/>
      <color indexed="81"/>
      <name val="Tahoma"/>
      <family val="2"/>
    </font>
    <font>
      <sz val="9"/>
      <color indexed="81"/>
      <name val="Tahoma"/>
      <family val="2"/>
    </font>
    <font>
      <sz val="11"/>
      <color theme="1"/>
      <name val="Arial"/>
      <family val="2"/>
    </font>
    <font>
      <b/>
      <sz val="10"/>
      <color rgb="FF000000"/>
      <name val="Calibri"/>
      <family val="2"/>
    </font>
    <font>
      <b/>
      <sz val="16"/>
      <color theme="1"/>
      <name val="Calibri"/>
      <family val="2"/>
      <scheme val="minor"/>
    </font>
    <font>
      <b/>
      <sz val="16"/>
      <name val="Arial"/>
      <family val="2"/>
    </font>
    <font>
      <sz val="16"/>
      <color theme="1"/>
      <name val="Calibri"/>
      <family val="2"/>
      <scheme val="minor"/>
    </font>
    <font>
      <b/>
      <sz val="16"/>
      <name val="Calibri"/>
      <family val="2"/>
      <scheme val="minor"/>
    </font>
    <font>
      <sz val="16"/>
      <color rgb="FF000000"/>
      <name val="Arial"/>
      <family val="2"/>
    </font>
    <font>
      <b/>
      <sz val="16"/>
      <color rgb="FF000000"/>
      <name val="Arial"/>
      <family val="2"/>
    </font>
    <font>
      <b/>
      <sz val="16"/>
      <color rgb="FF000000"/>
      <name val="Calibri"/>
      <family val="2"/>
      <scheme val="minor"/>
    </font>
    <font>
      <sz val="16"/>
      <name val="Calibri"/>
      <family val="2"/>
      <scheme val="minor"/>
    </font>
    <font>
      <b/>
      <sz val="11"/>
      <color theme="1"/>
      <name val="Arial"/>
      <family val="2"/>
    </font>
    <font>
      <sz val="11"/>
      <name val="Calibri"/>
      <family val="2"/>
    </font>
    <font>
      <sz val="11"/>
      <color rgb="FF000000"/>
      <name val="Arial"/>
      <family val="2"/>
    </font>
    <font>
      <sz val="12"/>
      <color theme="1"/>
      <name val="Calibri"/>
      <family val="2"/>
      <scheme val="minor"/>
    </font>
    <font>
      <b/>
      <sz val="11"/>
      <color rgb="FF000000"/>
      <name val="Calibri"/>
      <family val="2"/>
      <scheme val="minor"/>
    </font>
    <font>
      <i/>
      <sz val="11"/>
      <color rgb="FF7F7F7F"/>
      <name val="Calibri"/>
      <family val="2"/>
      <scheme val="minor"/>
    </font>
    <font>
      <sz val="11"/>
      <name val="Arial"/>
      <family val="2"/>
      <charset val="1"/>
    </font>
    <font>
      <b/>
      <sz val="11"/>
      <color rgb="FF000000"/>
      <name val="Calibri"/>
      <family val="2"/>
    </font>
    <font>
      <sz val="11"/>
      <color rgb="FF000000"/>
      <name val="Arial"/>
      <family val="2"/>
      <charset val="1"/>
    </font>
    <font>
      <b/>
      <sz val="11"/>
      <color rgb="FF000000"/>
      <name val="Arial"/>
      <family val="2"/>
      <charset val="1"/>
    </font>
    <font>
      <b/>
      <sz val="11"/>
      <color rgb="FF000000"/>
      <name val="Arial"/>
      <family val="2"/>
    </font>
    <font>
      <sz val="10"/>
      <name val="Arial"/>
      <family val="2"/>
      <charset val="1"/>
    </font>
    <font>
      <b/>
      <sz val="10"/>
      <name val="Arial"/>
      <family val="2"/>
      <charset val="1"/>
    </font>
    <font>
      <b/>
      <sz val="11"/>
      <color rgb="FF000000"/>
      <name val="Calibri"/>
      <family val="2"/>
      <charset val="1"/>
    </font>
    <font>
      <sz val="8"/>
      <color rgb="FF111111"/>
      <name val="Arial"/>
      <family val="2"/>
    </font>
    <font>
      <sz val="10"/>
      <color rgb="FF333333"/>
      <name val="Verdana"/>
      <family val="2"/>
    </font>
    <font>
      <u/>
      <sz val="10"/>
      <color rgb="FF0000FF"/>
      <name val="Arial"/>
      <family val="2"/>
      <charset val="1"/>
    </font>
    <font>
      <b/>
      <sz val="11"/>
      <name val="Calibri"/>
      <family val="2"/>
    </font>
    <font>
      <sz val="8"/>
      <color rgb="FF333333"/>
      <name val="Verdana"/>
      <family val="2"/>
    </font>
    <font>
      <sz val="11"/>
      <color rgb="FF333333"/>
      <name val="Calibri"/>
      <family val="2"/>
      <scheme val="minor"/>
    </font>
    <font>
      <b/>
      <sz val="11"/>
      <name val="Calibri"/>
      <family val="2"/>
      <scheme val="minor"/>
    </font>
    <font>
      <u/>
      <sz val="11"/>
      <name val="Calibri"/>
      <family val="2"/>
      <scheme val="minor"/>
    </font>
    <font>
      <b/>
      <sz val="11"/>
      <name val="Arial"/>
      <family val="2"/>
      <charset val="1"/>
    </font>
    <font>
      <b/>
      <sz val="9"/>
      <color rgb="FF000000"/>
      <name val="Tahoma"/>
      <family val="2"/>
      <charset val="1"/>
    </font>
    <font>
      <sz val="9"/>
      <color rgb="FF000000"/>
      <name val="Tahoma"/>
      <family val="2"/>
      <charset val="1"/>
    </font>
    <font>
      <sz val="10"/>
      <color rgb="FF333333"/>
      <name val="Arial"/>
      <family val="2"/>
    </font>
    <font>
      <b/>
      <sz val="11"/>
      <color rgb="FF333333"/>
      <name val="Calibri"/>
      <family val="2"/>
      <scheme val="minor"/>
    </font>
    <font>
      <sz val="11"/>
      <color rgb="FF727272"/>
      <name val="Inherit"/>
    </font>
    <font>
      <b/>
      <sz val="18"/>
      <color theme="1"/>
      <name val="Calibri"/>
      <family val="2"/>
      <scheme val="minor"/>
    </font>
    <font>
      <sz val="11"/>
      <color rgb="FF333333"/>
      <name val="Arial"/>
      <family val="2"/>
    </font>
    <font>
      <b/>
      <sz val="12"/>
      <color theme="1"/>
      <name val="Calibri"/>
      <family val="2"/>
      <scheme val="minor"/>
    </font>
    <font>
      <sz val="9"/>
      <color rgb="FF000000"/>
      <name val="Arial"/>
      <family val="2"/>
    </font>
    <font>
      <sz val="9"/>
      <color indexed="81"/>
      <name val="Tahoma"/>
      <charset val="1"/>
    </font>
    <font>
      <b/>
      <sz val="9"/>
      <color indexed="81"/>
      <name val="Tahoma"/>
      <charset val="1"/>
    </font>
    <font>
      <b/>
      <sz val="10"/>
      <color rgb="FF333333"/>
      <name val="Arial"/>
      <family val="2"/>
    </font>
    <font>
      <sz val="10"/>
      <name val="Open Sans"/>
    </font>
    <font>
      <b/>
      <sz val="10"/>
      <name val="Open Sans"/>
    </font>
    <font>
      <sz val="9.9"/>
      <name val="Arial"/>
      <family val="2"/>
    </font>
    <font>
      <sz val="9"/>
      <color rgb="FF333333"/>
      <name val="Calibri"/>
      <family val="2"/>
      <scheme val="minor"/>
    </font>
    <font>
      <sz val="10"/>
      <color rgb="FF333333"/>
      <name val="Calibri"/>
      <family val="2"/>
      <scheme val="minor"/>
    </font>
    <font>
      <b/>
      <sz val="8"/>
      <color rgb="FF333333"/>
      <name val="Arial"/>
      <family val="2"/>
    </font>
    <font>
      <sz val="8"/>
      <color rgb="FF333333"/>
      <name val="Arial"/>
      <family val="2"/>
    </font>
    <font>
      <b/>
      <sz val="8"/>
      <color rgb="FF333333"/>
      <name val="Inherit"/>
    </font>
    <font>
      <b/>
      <sz val="11"/>
      <color rgb="FF333333"/>
      <name val="Arial"/>
      <family val="2"/>
    </font>
    <font>
      <b/>
      <sz val="10"/>
      <color rgb="FF333333"/>
      <name val="Calibri"/>
      <family val="2"/>
      <scheme val="minor"/>
    </font>
    <font>
      <b/>
      <sz val="10"/>
      <color rgb="FF222222"/>
      <name val="Arial"/>
      <family val="2"/>
    </font>
    <font>
      <sz val="10"/>
      <color rgb="FF333333"/>
      <name val="Inherit"/>
    </font>
  </fonts>
  <fills count="12">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FF"/>
        <bgColor rgb="FFF2F2F2"/>
      </patternFill>
    </fill>
    <fill>
      <patternFill patternType="solid">
        <fgColor rgb="FFFFFFFF"/>
        <bgColor rgb="FFFFFFCC"/>
      </patternFill>
    </fill>
    <fill>
      <patternFill patternType="solid">
        <fgColor rgb="FF99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3">
    <xf numFmtId="0" fontId="0" fillId="0" borderId="0"/>
    <xf numFmtId="0" fontId="3" fillId="0" borderId="0"/>
    <xf numFmtId="0" fontId="8" fillId="0" borderId="0" applyNumberFormat="0" applyFill="0" applyBorder="0" applyAlignment="0" applyProtection="0"/>
    <xf numFmtId="0" fontId="7"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7" fillId="0" borderId="0"/>
    <xf numFmtId="0" fontId="1" fillId="0" borderId="0"/>
    <xf numFmtId="0" fontId="1"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165" fontId="7" fillId="0" borderId="0" applyFont="0" applyFill="0" applyBorder="0" applyAlignment="0" applyProtection="0"/>
    <xf numFmtId="43" fontId="1" fillId="0" borderId="0" applyFont="0" applyFill="0" applyBorder="0" applyAlignment="0" applyProtection="0"/>
    <xf numFmtId="0" fontId="45" fillId="0" borderId="0" applyNumberFormat="0" applyFill="0" applyBorder="0" applyAlignment="0" applyProtection="0"/>
  </cellStyleXfs>
  <cellXfs count="729">
    <xf numFmtId="0" fontId="0" fillId="0" borderId="0" xfId="0"/>
    <xf numFmtId="0" fontId="7" fillId="0" borderId="1" xfId="1" applyFont="1" applyBorder="1" applyAlignment="1">
      <alignment horizontal="center" vertical="center" wrapText="1"/>
    </xf>
    <xf numFmtId="0" fontId="4"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7" fillId="3" borderId="1" xfId="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4" fillId="2" borderId="2" xfId="9" applyFont="1" applyFill="1" applyBorder="1" applyAlignment="1">
      <alignment horizontal="center" vertical="center" wrapText="1"/>
    </xf>
    <xf numFmtId="0" fontId="7" fillId="0" borderId="1" xfId="9" applyFont="1" applyBorder="1" applyAlignment="1">
      <alignment horizontal="center" vertical="center" wrapText="1"/>
    </xf>
    <xf numFmtId="0" fontId="4" fillId="0" borderId="1" xfId="9" applyFont="1" applyBorder="1" applyAlignment="1">
      <alignment horizontal="center" vertical="center" wrapText="1"/>
    </xf>
    <xf numFmtId="0" fontId="7" fillId="0" borderId="1" xfId="9" applyFont="1" applyFill="1" applyBorder="1" applyAlignment="1">
      <alignment horizontal="center" vertical="center" wrapText="1"/>
    </xf>
    <xf numFmtId="0" fontId="4" fillId="0" borderId="1" xfId="9" applyFont="1" applyFill="1" applyBorder="1" applyAlignment="1">
      <alignment horizontal="center" vertical="center" wrapText="1"/>
    </xf>
    <xf numFmtId="0" fontId="7" fillId="3" borderId="1" xfId="9" applyFont="1" applyFill="1" applyBorder="1" applyAlignment="1">
      <alignment horizontal="center" vertical="center" wrapText="1"/>
    </xf>
    <xf numFmtId="14" fontId="7" fillId="0" borderId="1" xfId="9" applyNumberFormat="1" applyFont="1" applyFill="1" applyBorder="1" applyAlignment="1">
      <alignment horizontal="center" vertical="center" wrapText="1"/>
    </xf>
    <xf numFmtId="0" fontId="4" fillId="3" borderId="1" xfId="9" applyFont="1" applyFill="1" applyBorder="1" applyAlignment="1">
      <alignment horizontal="center" vertical="center" wrapText="1"/>
    </xf>
    <xf numFmtId="0" fontId="7" fillId="3" borderId="2" xfId="9" applyFont="1" applyFill="1" applyBorder="1" applyAlignment="1">
      <alignment horizontal="center" vertical="center" wrapText="1"/>
    </xf>
    <xf numFmtId="14" fontId="7" fillId="3" borderId="1" xfId="1" applyNumberFormat="1" applyFont="1" applyFill="1" applyBorder="1" applyAlignment="1">
      <alignment horizontal="center" vertical="center" wrapText="1"/>
    </xf>
    <xf numFmtId="0" fontId="12" fillId="0" borderId="1" xfId="9" applyFont="1" applyFill="1" applyBorder="1" applyAlignment="1">
      <alignment horizontal="center" vertical="center" wrapText="1"/>
    </xf>
    <xf numFmtId="14" fontId="12" fillId="0" borderId="2" xfId="19" applyNumberFormat="1" applyFont="1" applyFill="1" applyBorder="1" applyAlignment="1">
      <alignment horizontal="center" vertical="center" wrapText="1"/>
    </xf>
    <xf numFmtId="0" fontId="12" fillId="0" borderId="2" xfId="19" applyFont="1" applyFill="1" applyBorder="1" applyAlignment="1">
      <alignment horizontal="center" vertical="center" wrapText="1"/>
    </xf>
    <xf numFmtId="0" fontId="9" fillId="0" borderId="2" xfId="19" applyFont="1" applyFill="1" applyBorder="1" applyAlignment="1">
      <alignment horizontal="center" vertical="center" wrapText="1"/>
    </xf>
    <xf numFmtId="0" fontId="9" fillId="0" borderId="1" xfId="9" applyFont="1" applyFill="1" applyBorder="1" applyAlignment="1">
      <alignment horizontal="center" vertical="center" wrapText="1"/>
    </xf>
    <xf numFmtId="14" fontId="12" fillId="3" borderId="1" xfId="9" applyNumberFormat="1" applyFont="1" applyFill="1" applyBorder="1" applyAlignment="1">
      <alignment horizontal="center" vertical="center" wrapText="1"/>
    </xf>
    <xf numFmtId="0" fontId="12" fillId="3" borderId="1" xfId="9" applyFont="1" applyFill="1" applyBorder="1" applyAlignment="1">
      <alignment horizontal="center" vertical="center" wrapText="1"/>
    </xf>
    <xf numFmtId="0" fontId="9" fillId="3" borderId="1" xfId="9" applyFont="1" applyFill="1" applyBorder="1" applyAlignment="1">
      <alignment horizontal="center" vertical="center" wrapText="1"/>
    </xf>
    <xf numFmtId="14" fontId="12" fillId="0" borderId="1" xfId="9" applyNumberFormat="1" applyFont="1" applyFill="1" applyBorder="1" applyAlignment="1">
      <alignment horizontal="center" vertical="center" wrapText="1"/>
    </xf>
    <xf numFmtId="14" fontId="12" fillId="3" borderId="2" xfId="9" applyNumberFormat="1" applyFont="1" applyFill="1" applyBorder="1" applyAlignment="1">
      <alignment horizontal="center" vertical="center" wrapText="1"/>
    </xf>
    <xf numFmtId="0" fontId="12" fillId="3" borderId="2" xfId="9" applyFont="1" applyFill="1" applyBorder="1" applyAlignment="1">
      <alignment horizontal="center" vertical="center" wrapText="1"/>
    </xf>
    <xf numFmtId="0" fontId="9" fillId="3" borderId="2" xfId="9" applyFont="1" applyFill="1" applyBorder="1" applyAlignment="1">
      <alignment horizontal="center" vertical="center" wrapText="1"/>
    </xf>
    <xf numFmtId="0" fontId="13" fillId="3" borderId="1" xfId="9" applyFont="1" applyFill="1" applyBorder="1" applyAlignment="1">
      <alignment horizontal="center" vertical="center" wrapText="1"/>
    </xf>
    <xf numFmtId="0" fontId="17" fillId="3" borderId="1" xfId="9" applyFont="1" applyFill="1" applyBorder="1" applyAlignment="1">
      <alignment horizontal="center" vertical="center" wrapText="1"/>
    </xf>
    <xf numFmtId="0" fontId="9" fillId="3" borderId="1" xfId="1" applyFont="1" applyFill="1" applyBorder="1" applyAlignment="1">
      <alignment horizontal="center" vertical="center" wrapText="1"/>
    </xf>
    <xf numFmtId="0" fontId="2" fillId="0" borderId="0" xfId="0" applyFont="1"/>
    <xf numFmtId="0" fontId="20" fillId="3" borderId="1" xfId="9" applyFont="1" applyFill="1" applyBorder="1" applyAlignment="1">
      <alignment horizontal="center" vertical="center" wrapText="1"/>
    </xf>
    <xf numFmtId="0" fontId="12" fillId="0" borderId="0" xfId="19" applyFont="1" applyAlignment="1">
      <alignment horizontal="center" vertical="center" wrapText="1"/>
    </xf>
    <xf numFmtId="0" fontId="7" fillId="0" borderId="1" xfId="3" applyFont="1" applyBorder="1" applyAlignment="1">
      <alignment horizontal="center" vertical="center" wrapText="1"/>
    </xf>
    <xf numFmtId="0" fontId="4" fillId="0" borderId="1" xfId="3" applyFont="1" applyBorder="1" applyAlignment="1">
      <alignment horizontal="center" vertical="center" wrapText="1"/>
    </xf>
    <xf numFmtId="0" fontId="7" fillId="0" borderId="1" xfId="3" applyFont="1" applyFill="1" applyBorder="1" applyAlignment="1">
      <alignment horizontal="center" vertical="center" wrapText="1"/>
    </xf>
    <xf numFmtId="0" fontId="4" fillId="2" borderId="1" xfId="3" applyFont="1" applyFill="1" applyBorder="1" applyAlignment="1">
      <alignment horizontal="center" vertical="center" wrapText="1"/>
    </xf>
    <xf numFmtId="14" fontId="7" fillId="0" borderId="1" xfId="3" applyNumberFormat="1" applyFont="1" applyBorder="1" applyAlignment="1">
      <alignment horizontal="center" vertical="center" wrapText="1"/>
    </xf>
    <xf numFmtId="0" fontId="10" fillId="0" borderId="1" xfId="3" applyFont="1" applyBorder="1" applyAlignment="1">
      <alignment horizontal="center" vertical="center" wrapText="1"/>
    </xf>
    <xf numFmtId="14" fontId="7" fillId="0" borderId="1" xfId="3" applyNumberFormat="1" applyBorder="1" applyAlignment="1">
      <alignment horizontal="center" vertical="center"/>
    </xf>
    <xf numFmtId="0" fontId="7" fillId="0" borderId="1" xfId="3" applyBorder="1" applyAlignment="1">
      <alignment horizontal="center" vertical="center"/>
    </xf>
    <xf numFmtId="0" fontId="7" fillId="0" borderId="1" xfId="3" applyBorder="1" applyAlignment="1">
      <alignment horizontal="center" vertical="center" wrapText="1"/>
    </xf>
    <xf numFmtId="0" fontId="2" fillId="0" borderId="1" xfId="3" applyFont="1" applyBorder="1" applyAlignment="1">
      <alignment horizontal="center" vertical="center"/>
    </xf>
    <xf numFmtId="0" fontId="0" fillId="0" borderId="1" xfId="0" applyBorder="1" applyAlignment="1">
      <alignment horizontal="center" vertical="center"/>
    </xf>
    <xf numFmtId="14" fontId="12" fillId="0" borderId="1" xfId="7" applyNumberFormat="1" applyFont="1" applyBorder="1" applyAlignment="1">
      <alignment horizontal="center" vertical="center" wrapText="1"/>
    </xf>
    <xf numFmtId="14" fontId="12" fillId="0" borderId="1" xfId="18" applyNumberFormat="1" applyFont="1" applyBorder="1" applyAlignment="1">
      <alignment horizontal="center" vertical="center" wrapText="1"/>
    </xf>
    <xf numFmtId="0" fontId="9" fillId="0" borderId="1" xfId="7" applyFont="1" applyBorder="1" applyAlignment="1">
      <alignment horizontal="center" vertical="center" wrapText="1"/>
    </xf>
    <xf numFmtId="0" fontId="19"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12" fillId="0" borderId="1" xfId="18" applyFont="1" applyBorder="1" applyAlignment="1">
      <alignment horizontal="center" vertical="center" wrapText="1"/>
    </xf>
    <xf numFmtId="0" fontId="12" fillId="0" borderId="1" xfId="7" applyFont="1" applyBorder="1" applyAlignment="1">
      <alignment horizontal="center" vertical="center" wrapText="1"/>
    </xf>
    <xf numFmtId="0" fontId="9" fillId="0" borderId="1" xfId="18" applyFont="1" applyBorder="1" applyAlignment="1">
      <alignment horizontal="center" vertical="center" wrapText="1"/>
    </xf>
    <xf numFmtId="0" fontId="12" fillId="0" borderId="1" xfId="7" applyNumberFormat="1" applyFont="1" applyBorder="1" applyAlignment="1">
      <alignment horizontal="center" vertical="center" wrapText="1"/>
    </xf>
    <xf numFmtId="0" fontId="4" fillId="4" borderId="2" xfId="18"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3" applyFont="1" applyFill="1" applyBorder="1" applyAlignment="1">
      <alignment horizontal="center" vertical="center" wrapText="1"/>
    </xf>
    <xf numFmtId="0" fontId="4" fillId="0" borderId="1" xfId="3" applyFont="1" applyFill="1" applyBorder="1" applyAlignment="1">
      <alignment horizontal="center" vertical="center" wrapText="1"/>
    </xf>
    <xf numFmtId="0" fontId="7" fillId="3" borderId="1" xfId="3" applyFont="1" applyFill="1" applyBorder="1" applyAlignment="1">
      <alignment horizontal="center" vertical="center" wrapText="1"/>
    </xf>
    <xf numFmtId="14" fontId="7" fillId="0"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7" fillId="0" borderId="1" xfId="3" applyFont="1" applyFill="1" applyBorder="1" applyAlignment="1" applyProtection="1">
      <alignment horizontal="center" vertical="center" wrapText="1"/>
      <protection locked="0"/>
    </xf>
    <xf numFmtId="0" fontId="7" fillId="3" borderId="1" xfId="3" applyFill="1" applyBorder="1" applyAlignment="1">
      <alignment horizontal="center" vertical="center" wrapText="1"/>
    </xf>
    <xf numFmtId="0" fontId="2" fillId="3" borderId="1"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14" fillId="0" borderId="0" xfId="3" applyFont="1" applyAlignment="1">
      <alignment wrapText="1"/>
    </xf>
    <xf numFmtId="0" fontId="7" fillId="0" borderId="1" xfId="3" applyFont="1" applyBorder="1" applyAlignment="1">
      <alignment horizontal="center" vertical="center" wrapText="1"/>
    </xf>
    <xf numFmtId="0" fontId="7" fillId="3" borderId="1" xfId="2" applyFont="1" applyFill="1" applyBorder="1" applyAlignment="1">
      <alignment horizontal="center" vertical="center" wrapText="1"/>
    </xf>
    <xf numFmtId="0" fontId="7" fillId="0" borderId="1" xfId="3" applyFont="1" applyFill="1" applyBorder="1" applyAlignment="1">
      <alignment horizontal="center" vertical="center" wrapText="1"/>
    </xf>
    <xf numFmtId="0" fontId="4" fillId="0" borderId="1" xfId="3" applyFont="1" applyFill="1" applyBorder="1" applyAlignment="1">
      <alignment horizontal="center" vertical="center" wrapText="1"/>
    </xf>
    <xf numFmtId="0" fontId="7" fillId="3" borderId="1" xfId="3" applyFont="1" applyFill="1" applyBorder="1" applyAlignment="1">
      <alignment horizontal="center" vertical="center" wrapText="1"/>
    </xf>
    <xf numFmtId="14" fontId="7" fillId="0"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7" fillId="0" borderId="1" xfId="3" applyNumberFormat="1" applyFont="1" applyFill="1" applyBorder="1" applyAlignment="1">
      <alignment horizontal="center" vertical="center" wrapText="1"/>
    </xf>
    <xf numFmtId="14" fontId="7" fillId="3" borderId="1" xfId="3"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4" fillId="0" borderId="1" xfId="3" applyFont="1" applyFill="1" applyBorder="1" applyAlignment="1">
      <alignment horizontal="center" vertical="center" wrapText="1"/>
    </xf>
    <xf numFmtId="0" fontId="7" fillId="3" borderId="1" xfId="3" applyFont="1" applyFill="1" applyBorder="1" applyAlignment="1">
      <alignment horizontal="center" vertical="center" wrapText="1"/>
    </xf>
    <xf numFmtId="14" fontId="7" fillId="0"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7" fillId="3" borderId="1" xfId="3" applyFill="1" applyBorder="1" applyAlignment="1">
      <alignment horizontal="center" vertical="center" wrapText="1"/>
    </xf>
    <xf numFmtId="0" fontId="5" fillId="2" borderId="1"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6" fillId="0" borderId="1" xfId="3" applyFont="1" applyFill="1" applyBorder="1" applyAlignment="1">
      <alignment vertical="center" wrapText="1"/>
    </xf>
    <xf numFmtId="0" fontId="5" fillId="0" borderId="1" xfId="3" applyFont="1" applyFill="1" applyBorder="1" applyAlignment="1">
      <alignment horizontal="center" vertical="center" wrapText="1"/>
    </xf>
    <xf numFmtId="14" fontId="6" fillId="0" borderId="1" xfId="3" applyNumberFormat="1" applyFont="1" applyBorder="1" applyAlignment="1">
      <alignment horizontal="center" vertical="center" wrapText="1"/>
    </xf>
    <xf numFmtId="0" fontId="7" fillId="0" borderId="1" xfId="3" applyFill="1" applyBorder="1" applyAlignment="1">
      <alignment horizontal="center" vertical="center"/>
    </xf>
    <xf numFmtId="0" fontId="4" fillId="0" borderId="1" xfId="3" applyFont="1" applyFill="1" applyBorder="1" applyAlignment="1">
      <alignment horizontal="center" vertical="center"/>
    </xf>
    <xf numFmtId="0" fontId="6" fillId="3" borderId="1" xfId="3" applyFont="1" applyFill="1" applyBorder="1" applyAlignment="1">
      <alignment horizontal="center" vertical="center" wrapText="1"/>
    </xf>
    <xf numFmtId="14" fontId="6" fillId="0" borderId="1" xfId="3" applyNumberFormat="1" applyFont="1" applyFill="1" applyBorder="1" applyAlignment="1">
      <alignment horizontal="center" vertical="center"/>
    </xf>
    <xf numFmtId="0" fontId="6" fillId="0" borderId="1" xfId="3" applyFont="1" applyFill="1" applyBorder="1" applyAlignment="1">
      <alignment horizontal="center" vertical="center"/>
    </xf>
    <xf numFmtId="0" fontId="6" fillId="0" borderId="1" xfId="3" applyFont="1" applyBorder="1" applyAlignment="1">
      <alignment horizontal="center" vertical="center" wrapText="1"/>
    </xf>
    <xf numFmtId="0" fontId="7" fillId="0" borderId="1" xfId="3" applyFont="1" applyFill="1" applyBorder="1" applyAlignment="1">
      <alignment horizontal="center" vertical="center"/>
    </xf>
    <xf numFmtId="0" fontId="7" fillId="3" borderId="1" xfId="9" applyFont="1" applyFill="1" applyBorder="1" applyAlignment="1">
      <alignment horizontal="center" vertical="center" wrapText="1"/>
    </xf>
    <xf numFmtId="14" fontId="7" fillId="0" borderId="1" xfId="3" applyNumberFormat="1" applyFill="1" applyBorder="1" applyAlignment="1">
      <alignment horizontal="center" vertical="center"/>
    </xf>
    <xf numFmtId="0" fontId="0" fillId="0" borderId="0" xfId="0"/>
    <xf numFmtId="0" fontId="0" fillId="0" borderId="0" xfId="0"/>
    <xf numFmtId="0" fontId="11" fillId="3" borderId="2" xfId="3" applyFont="1" applyFill="1" applyBorder="1" applyAlignment="1">
      <alignment horizontal="center" vertical="center" wrapText="1"/>
    </xf>
    <xf numFmtId="0" fontId="0" fillId="0" borderId="0" xfId="0" applyFill="1"/>
    <xf numFmtId="4" fontId="7" fillId="0" borderId="1" xfId="9" applyNumberFormat="1" applyFont="1" applyFill="1" applyBorder="1" applyAlignment="1">
      <alignment horizontal="center" vertical="center" wrapText="1"/>
    </xf>
    <xf numFmtId="4" fontId="24" fillId="3" borderId="1" xfId="9" applyNumberFormat="1" applyFont="1" applyFill="1" applyBorder="1" applyAlignment="1">
      <alignment horizontal="center" vertical="center" wrapText="1"/>
    </xf>
    <xf numFmtId="4" fontId="24" fillId="0" borderId="1" xfId="9" applyNumberFormat="1" applyFont="1" applyFill="1" applyBorder="1" applyAlignment="1">
      <alignment horizontal="center" vertical="center" wrapText="1"/>
    </xf>
    <xf numFmtId="4" fontId="7" fillId="0" borderId="1" xfId="9" applyNumberFormat="1" applyFont="1" applyFill="1" applyBorder="1" applyAlignment="1">
      <alignment horizontal="center" vertical="center"/>
    </xf>
    <xf numFmtId="4" fontId="7" fillId="0" borderId="1" xfId="9" applyNumberFormat="1" applyFont="1" applyBorder="1" applyAlignment="1">
      <alignment horizontal="center" vertical="center"/>
    </xf>
    <xf numFmtId="4" fontId="7" fillId="0" borderId="1" xfId="9" applyNumberFormat="1" applyBorder="1" applyAlignment="1">
      <alignment horizontal="center" vertical="center"/>
    </xf>
    <xf numFmtId="4" fontId="27" fillId="3" borderId="1" xfId="9" applyNumberFormat="1" applyFont="1" applyFill="1" applyBorder="1" applyAlignment="1">
      <alignment horizontal="center" vertical="center"/>
    </xf>
    <xf numFmtId="4" fontId="0" fillId="3" borderId="1" xfId="13" applyNumberFormat="1" applyFont="1" applyFill="1" applyBorder="1" applyAlignment="1">
      <alignment horizontal="center" vertical="center"/>
    </xf>
    <xf numFmtId="4" fontId="0" fillId="3" borderId="1" xfId="0" applyNumberFormat="1" applyFill="1" applyBorder="1" applyAlignment="1">
      <alignment horizontal="center" vertical="center"/>
    </xf>
    <xf numFmtId="4" fontId="0" fillId="0" borderId="1" xfId="0" applyNumberFormat="1" applyBorder="1" applyAlignment="1">
      <alignment horizontal="center" vertical="center"/>
    </xf>
    <xf numFmtId="4" fontId="7"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2" fontId="7" fillId="0" borderId="1" xfId="9" applyNumberFormat="1" applyFont="1" applyFill="1" applyBorder="1" applyAlignment="1">
      <alignment horizontal="center" vertical="center" wrapText="1"/>
    </xf>
    <xf numFmtId="0" fontId="0" fillId="0" borderId="1" xfId="0" applyBorder="1" applyAlignment="1">
      <alignment horizontal="center" vertical="center" wrapText="1"/>
    </xf>
    <xf numFmtId="3" fontId="7" fillId="0" borderId="1" xfId="0" applyNumberFormat="1" applyFont="1" applyFill="1" applyBorder="1" applyAlignment="1">
      <alignment horizontal="center" vertical="center" wrapText="1"/>
    </xf>
    <xf numFmtId="3" fontId="30" fillId="0" borderId="1" xfId="18" applyNumberFormat="1" applyFont="1" applyBorder="1" applyAlignment="1">
      <alignment horizontal="center" vertical="center" wrapText="1"/>
    </xf>
    <xf numFmtId="0" fontId="30" fillId="0" borderId="1" xfId="18" applyFont="1" applyBorder="1" applyAlignment="1">
      <alignment horizontal="center" vertical="center" wrapText="1"/>
    </xf>
    <xf numFmtId="0" fontId="30" fillId="0" borderId="1" xfId="7" applyFont="1" applyBorder="1" applyAlignment="1">
      <alignment horizontal="center" vertical="center" wrapText="1"/>
    </xf>
    <xf numFmtId="3" fontId="6" fillId="0"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6" fillId="0" borderId="1" xfId="12" applyNumberFormat="1" applyFont="1" applyFill="1" applyBorder="1" applyAlignment="1">
      <alignment horizontal="center" vertical="center" wrapText="1"/>
    </xf>
    <xf numFmtId="0" fontId="0" fillId="0" borderId="0" xfId="0"/>
    <xf numFmtId="166" fontId="0" fillId="0" borderId="1" xfId="0" applyNumberFormat="1" applyFill="1" applyBorder="1" applyAlignment="1">
      <alignment horizontal="center" vertical="center"/>
    </xf>
    <xf numFmtId="166" fontId="0"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3" fontId="7" fillId="0" borderId="1" xfId="3" applyNumberFormat="1" applyFont="1" applyFill="1" applyBorder="1" applyAlignment="1">
      <alignment horizontal="center" vertical="center"/>
    </xf>
    <xf numFmtId="0" fontId="7" fillId="0" borderId="1" xfId="0" applyFon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xf numFmtId="0" fontId="7" fillId="3" borderId="2" xfId="2" applyFont="1" applyFill="1" applyBorder="1" applyAlignment="1">
      <alignment horizontal="center" vertical="center" wrapText="1"/>
    </xf>
    <xf numFmtId="0" fontId="20" fillId="6" borderId="2" xfId="0" applyFont="1" applyFill="1" applyBorder="1" applyAlignment="1">
      <alignment vertical="center" wrapText="1"/>
    </xf>
    <xf numFmtId="0" fontId="17" fillId="6" borderId="2" xfId="0" applyFont="1" applyFill="1" applyBorder="1" applyAlignment="1">
      <alignment vertical="center" wrapText="1"/>
    </xf>
    <xf numFmtId="0" fontId="0" fillId="0" borderId="2" xfId="0" applyBorder="1"/>
    <xf numFmtId="0" fontId="17" fillId="6" borderId="3" xfId="0" applyFont="1" applyFill="1" applyBorder="1" applyAlignment="1">
      <alignment vertical="center" wrapText="1"/>
    </xf>
    <xf numFmtId="0" fontId="8" fillId="6" borderId="3" xfId="2" applyFill="1" applyBorder="1" applyAlignment="1">
      <alignment vertical="center" wrapText="1"/>
    </xf>
    <xf numFmtId="0" fontId="0" fillId="0" borderId="3" xfId="0" applyBorder="1"/>
    <xf numFmtId="0" fontId="0" fillId="6" borderId="3" xfId="0" applyFill="1" applyBorder="1" applyAlignment="1">
      <alignment vertical="top" wrapText="1"/>
    </xf>
    <xf numFmtId="0" fontId="17" fillId="6" borderId="4" xfId="0" applyFont="1" applyFill="1" applyBorder="1" applyAlignment="1">
      <alignment vertical="center" wrapText="1"/>
    </xf>
    <xf numFmtId="0" fontId="0" fillId="6" borderId="4" xfId="0" applyFill="1" applyBorder="1" applyAlignment="1">
      <alignment vertical="top" wrapText="1"/>
    </xf>
    <xf numFmtId="0" fontId="0" fillId="0" borderId="4" xfId="0" applyBorder="1"/>
    <xf numFmtId="0" fontId="0" fillId="0" borderId="0" xfId="0" applyAlignment="1">
      <alignment horizontal="center" vertical="center"/>
    </xf>
    <xf numFmtId="0" fontId="6" fillId="0" borderId="1" xfId="0" applyFont="1" applyBorder="1" applyAlignment="1">
      <alignment horizontal="center" vertical="center" wrapText="1"/>
    </xf>
    <xf numFmtId="0" fontId="3" fillId="0" borderId="1" xfId="3" applyFont="1" applyFill="1" applyBorder="1" applyAlignment="1">
      <alignment horizontal="center" vertical="center" wrapText="1"/>
    </xf>
    <xf numFmtId="0" fontId="17" fillId="6" borderId="0" xfId="0" applyFont="1" applyFill="1" applyBorder="1" applyAlignment="1">
      <alignment horizontal="center" vertical="center" wrapText="1"/>
    </xf>
    <xf numFmtId="0" fontId="0" fillId="0" borderId="0" xfId="0" applyBorder="1"/>
    <xf numFmtId="0" fontId="17" fillId="6"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4" fillId="0" borderId="1" xfId="0" applyFont="1" applyBorder="1" applyAlignment="1">
      <alignment horizontal="center" vertical="center" wrapText="1"/>
    </xf>
    <xf numFmtId="4" fontId="3"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1"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vertical="center" wrapText="1"/>
    </xf>
    <xf numFmtId="14" fontId="17" fillId="6" borderId="2" xfId="0" applyNumberFormat="1" applyFont="1" applyFill="1" applyBorder="1" applyAlignment="1">
      <alignment horizontal="center" vertical="center" wrapText="1"/>
    </xf>
    <xf numFmtId="0" fontId="17" fillId="6" borderId="2" xfId="0" applyFont="1" applyFill="1" applyBorder="1" applyAlignment="1">
      <alignment horizontal="center" vertical="center" wrapText="1"/>
    </xf>
    <xf numFmtId="0" fontId="31" fillId="6" borderId="2" xfId="0" applyFont="1" applyFill="1" applyBorder="1" applyAlignment="1">
      <alignment horizontal="center" vertical="center" wrapText="1"/>
    </xf>
    <xf numFmtId="0" fontId="0" fillId="0" borderId="0" xfId="0"/>
    <xf numFmtId="0" fontId="0" fillId="0" borderId="2" xfId="0" applyBorder="1" applyAlignment="1">
      <alignment horizontal="center" vertical="center" wrapText="1"/>
    </xf>
    <xf numFmtId="14" fontId="3" fillId="0" borderId="1" xfId="0" applyNumberFormat="1" applyFont="1" applyFill="1" applyBorder="1" applyAlignment="1">
      <alignment horizontal="center" vertical="center" wrapText="1"/>
    </xf>
    <xf numFmtId="17" fontId="7" fillId="0" borderId="2" xfId="1" applyNumberFormat="1" applyFont="1" applyBorder="1" applyAlignment="1">
      <alignment horizontal="center" vertical="center" wrapText="1"/>
    </xf>
    <xf numFmtId="0" fontId="7" fillId="0" borderId="3" xfId="1" applyFont="1" applyBorder="1" applyAlignment="1">
      <alignment horizontal="center" vertical="center" wrapText="1"/>
    </xf>
    <xf numFmtId="0" fontId="4" fillId="0" borderId="2" xfId="1" applyFont="1" applyBorder="1" applyAlignment="1">
      <alignment horizontal="center" vertical="center" wrapText="1"/>
    </xf>
    <xf numFmtId="0" fontId="7" fillId="0" borderId="2" xfId="1" applyFont="1" applyBorder="1" applyAlignment="1">
      <alignment horizontal="center" vertical="center" wrapText="1"/>
    </xf>
    <xf numFmtId="4" fontId="0" fillId="0" borderId="2" xfId="0" applyNumberFormat="1" applyBorder="1" applyAlignment="1">
      <alignment horizontal="center" vertical="center"/>
    </xf>
    <xf numFmtId="4" fontId="7" fillId="0" borderId="2" xfId="0" applyNumberFormat="1" applyFont="1" applyBorder="1" applyAlignment="1">
      <alignment horizontal="center" vertical="center"/>
    </xf>
    <xf numFmtId="0" fontId="4" fillId="3" borderId="2"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0" fillId="0" borderId="1" xfId="0" applyBorder="1"/>
    <xf numFmtId="0" fontId="0" fillId="6" borderId="2" xfId="0" applyFill="1" applyBorder="1" applyAlignment="1">
      <alignment horizontal="center" vertical="center" wrapText="1"/>
    </xf>
    <xf numFmtId="14" fontId="7" fillId="0" borderId="2" xfId="1" applyNumberFormat="1" applyFont="1" applyBorder="1" applyAlignment="1">
      <alignment horizontal="center" vertical="center" wrapText="1"/>
    </xf>
    <xf numFmtId="14"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0" borderId="2" xfId="0" applyBorder="1" applyAlignment="1">
      <alignment horizontal="center" vertical="center"/>
    </xf>
    <xf numFmtId="0" fontId="4" fillId="0" borderId="2" xfId="0" applyFont="1" applyFill="1" applyBorder="1" applyAlignment="1">
      <alignment horizontal="center" vertical="center"/>
    </xf>
    <xf numFmtId="4" fontId="0" fillId="0" borderId="0" xfId="0" applyNumberFormat="1"/>
    <xf numFmtId="4" fontId="35" fillId="7" borderId="6" xfId="0" applyNumberFormat="1" applyFont="1" applyFill="1" applyBorder="1" applyAlignment="1">
      <alignment horizontal="center" vertical="center"/>
    </xf>
    <xf numFmtId="0" fontId="33" fillId="7" borderId="6" xfId="1" applyFont="1" applyFill="1" applyBorder="1" applyAlignment="1">
      <alignment horizontal="center" vertical="center" wrapText="1"/>
    </xf>
    <xf numFmtId="0" fontId="33" fillId="7" borderId="7" xfId="1" applyFont="1" applyFill="1" applyBorder="1" applyAlignment="1">
      <alignment horizontal="center" vertical="center" wrapText="1"/>
    </xf>
    <xf numFmtId="0" fontId="32" fillId="0" borderId="0" xfId="0" applyFont="1" applyFill="1" applyBorder="1"/>
    <xf numFmtId="0" fontId="32" fillId="7" borderId="1" xfId="0" applyFont="1" applyFill="1" applyBorder="1"/>
    <xf numFmtId="4" fontId="32" fillId="7" borderId="6"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0" fillId="0" borderId="1" xfId="0" applyFill="1" applyBorder="1" applyAlignment="1">
      <alignment horizontal="center" vertical="center"/>
    </xf>
    <xf numFmtId="0" fontId="32" fillId="0" borderId="0" xfId="0" applyFont="1" applyFill="1" applyBorder="1" applyAlignment="1">
      <alignment horizontal="center" vertical="center"/>
    </xf>
    <xf numFmtId="0" fontId="37" fillId="7" borderId="6" xfId="0" applyFont="1" applyFill="1" applyBorder="1" applyAlignment="1">
      <alignment horizontal="center" vertical="center" wrapText="1"/>
    </xf>
    <xf numFmtId="0" fontId="36" fillId="7" borderId="6" xfId="0" applyFont="1" applyFill="1" applyBorder="1" applyAlignment="1">
      <alignment horizontal="center" vertical="center" wrapText="1"/>
    </xf>
    <xf numFmtId="0" fontId="34" fillId="7" borderId="7" xfId="0" applyFont="1" applyFill="1" applyBorder="1" applyAlignment="1">
      <alignment horizontal="center" vertical="center" wrapText="1"/>
    </xf>
    <xf numFmtId="3" fontId="38" fillId="7" borderId="6" xfId="0" applyNumberFormat="1" applyFont="1" applyFill="1" applyBorder="1" applyAlignment="1">
      <alignment horizontal="center" vertical="center" wrapText="1"/>
    </xf>
    <xf numFmtId="0" fontId="39" fillId="7" borderId="6" xfId="0" applyFont="1" applyFill="1" applyBorder="1" applyAlignment="1">
      <alignment horizontal="center" vertical="center" wrapText="1"/>
    </xf>
    <xf numFmtId="0" fontId="39" fillId="7" borderId="7" xfId="0" applyFont="1" applyFill="1" applyBorder="1" applyAlignment="1">
      <alignment horizontal="center" vertical="center"/>
    </xf>
    <xf numFmtId="0" fontId="35" fillId="7" borderId="6" xfId="1" applyFont="1" applyFill="1" applyBorder="1" applyAlignment="1">
      <alignment horizontal="center" vertical="center" wrapText="1"/>
    </xf>
    <xf numFmtId="0" fontId="35" fillId="7" borderId="7" xfId="1" applyFont="1" applyFill="1" applyBorder="1" applyAlignment="1">
      <alignment horizontal="center" vertical="center" wrapText="1"/>
    </xf>
    <xf numFmtId="0" fontId="35" fillId="7" borderId="6" xfId="0" applyFont="1" applyFill="1" applyBorder="1" applyAlignment="1">
      <alignment horizontal="center" vertical="center"/>
    </xf>
    <xf numFmtId="0" fontId="32" fillId="7" borderId="1" xfId="0" applyFont="1" applyFill="1" applyBorder="1" applyAlignment="1">
      <alignment vertical="center" wrapText="1"/>
    </xf>
    <xf numFmtId="4" fontId="32" fillId="0" borderId="1" xfId="0" applyNumberFormat="1" applyFont="1" applyBorder="1" applyAlignment="1">
      <alignment vertical="center"/>
    </xf>
    <xf numFmtId="0" fontId="32" fillId="0" borderId="1" xfId="0" applyFont="1" applyBorder="1" applyAlignment="1">
      <alignment vertical="center"/>
    </xf>
    <xf numFmtId="0" fontId="32" fillId="7" borderId="1" xfId="0" applyFont="1" applyFill="1" applyBorder="1" applyAlignment="1">
      <alignment vertical="center"/>
    </xf>
    <xf numFmtId="0"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7" fontId="3"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40" fillId="0" borderId="1" xfId="18" applyFont="1" applyBorder="1" applyAlignment="1">
      <alignment horizontal="center" vertical="center" wrapText="1"/>
    </xf>
    <xf numFmtId="4" fontId="30" fillId="0" borderId="1" xfId="18" applyNumberFormat="1" applyFont="1" applyBorder="1" applyAlignment="1">
      <alignment horizontal="center" vertical="center" wrapText="1"/>
    </xf>
    <xf numFmtId="2" fontId="30" fillId="0" borderId="1" xfId="18" applyNumberFormat="1" applyFont="1" applyBorder="1" applyAlignment="1">
      <alignment horizontal="center" vertical="center" wrapText="1"/>
    </xf>
    <xf numFmtId="0" fontId="0" fillId="0" borderId="0" xfId="0" applyAlignment="1">
      <alignment horizontal="left" vertical="center" wrapText="1"/>
    </xf>
    <xf numFmtId="4" fontId="25" fillId="0" borderId="2" xfId="0" applyNumberFormat="1" applyFont="1" applyBorder="1" applyAlignment="1">
      <alignment horizontal="center" vertical="center"/>
    </xf>
    <xf numFmtId="0" fontId="3" fillId="0" borderId="1" xfId="9" applyFont="1" applyFill="1" applyBorder="1" applyAlignment="1">
      <alignment horizontal="center" vertical="center" wrapText="1"/>
    </xf>
    <xf numFmtId="4" fontId="27"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wrapText="1"/>
    </xf>
    <xf numFmtId="4" fontId="0" fillId="0" borderId="0" xfId="0" applyNumberFormat="1" applyFont="1" applyAlignment="1">
      <alignment horizontal="center" vertical="center"/>
    </xf>
    <xf numFmtId="0" fontId="24" fillId="0" borderId="0" xfId="0" applyFont="1" applyAlignment="1">
      <alignment horizontal="center" vertical="center" wrapText="1"/>
    </xf>
    <xf numFmtId="3" fontId="42" fillId="6" borderId="1" xfId="0" applyNumberFormat="1" applyFont="1" applyFill="1" applyBorder="1" applyAlignment="1">
      <alignment horizontal="center" vertical="center" wrapText="1"/>
    </xf>
    <xf numFmtId="4" fontId="0" fillId="0" borderId="1" xfId="0" applyNumberFormat="1" applyFont="1" applyBorder="1" applyAlignment="1">
      <alignment horizontal="center" vertical="center" wrapText="1"/>
    </xf>
    <xf numFmtId="0" fontId="3" fillId="0" borderId="0" xfId="1" applyFont="1" applyAlignment="1">
      <alignment horizontal="center" vertical="center" wrapText="1"/>
    </xf>
    <xf numFmtId="0" fontId="3" fillId="3" borderId="1" xfId="9" applyFont="1" applyFill="1" applyBorder="1" applyAlignment="1">
      <alignment horizontal="center" vertical="center" wrapText="1"/>
    </xf>
    <xf numFmtId="0" fontId="3" fillId="0" borderId="1" xfId="9" applyFont="1" applyBorder="1" applyAlignment="1">
      <alignment horizontal="center" vertical="center" wrapText="1"/>
    </xf>
    <xf numFmtId="0" fontId="3" fillId="0" borderId="2" xfId="1" applyFont="1" applyBorder="1" applyAlignment="1">
      <alignment horizontal="center" vertical="center" wrapText="1"/>
    </xf>
    <xf numFmtId="0" fontId="3" fillId="0" borderId="1" xfId="1" applyFont="1" applyFill="1" applyBorder="1" applyAlignment="1">
      <alignment horizontal="center" vertical="center" wrapText="1"/>
    </xf>
    <xf numFmtId="3" fontId="3" fillId="0" borderId="1" xfId="0" applyNumberFormat="1" applyFont="1" applyBorder="1" applyAlignment="1">
      <alignment horizontal="center" vertical="center"/>
    </xf>
    <xf numFmtId="0" fontId="6" fillId="0" borderId="1" xfId="0" applyFont="1" applyBorder="1" applyAlignment="1">
      <alignment horizontal="center" vertical="center"/>
    </xf>
    <xf numFmtId="4" fontId="43" fillId="0" borderId="0" xfId="0" applyNumberFormat="1" applyFont="1" applyAlignment="1">
      <alignment horizontal="center" vertical="center"/>
    </xf>
    <xf numFmtId="0" fontId="0" fillId="0" borderId="0" xfId="0" applyFont="1" applyAlignment="1">
      <alignment horizontal="center" vertical="center" wrapText="1"/>
    </xf>
    <xf numFmtId="3" fontId="6" fillId="0" borderId="1" xfId="0" applyNumberFormat="1" applyFont="1" applyBorder="1" applyAlignment="1">
      <alignment horizontal="center" vertical="center"/>
    </xf>
    <xf numFmtId="0" fontId="30" fillId="0" borderId="2" xfId="19" applyFont="1" applyFill="1" applyBorder="1" applyAlignment="1">
      <alignment horizontal="center" vertical="center" wrapText="1"/>
    </xf>
    <xf numFmtId="0" fontId="6" fillId="0" borderId="0" xfId="0" applyFont="1" applyAlignment="1">
      <alignment wrapText="1"/>
    </xf>
    <xf numFmtId="14" fontId="7"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4" fontId="0" fillId="0" borderId="1" xfId="0" applyNumberFormat="1" applyFill="1" applyBorder="1" applyAlignment="1">
      <alignment horizontal="center" vertical="center"/>
    </xf>
    <xf numFmtId="0" fontId="0" fillId="3" borderId="0" xfId="0" applyFill="1"/>
    <xf numFmtId="4" fontId="7" fillId="3" borderId="1" xfId="9"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164" fontId="0" fillId="3" borderId="1" xfId="0" applyNumberFormat="1" applyFill="1" applyBorder="1" applyAlignment="1">
      <alignment horizontal="center" vertical="center"/>
    </xf>
    <xf numFmtId="14" fontId="0" fillId="3" borderId="1" xfId="0" applyNumberForma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applyAlignment="1">
      <alignment horizontal="center" vertical="center" wrapText="1"/>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3" borderId="1" xfId="0" applyFont="1" applyFill="1" applyBorder="1" applyAlignment="1">
      <alignment horizontal="center" vertical="center"/>
    </xf>
    <xf numFmtId="4" fontId="6" fillId="3" borderId="1" xfId="0" applyNumberFormat="1" applyFont="1" applyFill="1" applyBorder="1" applyAlignment="1">
      <alignment horizontal="center" vertical="center"/>
    </xf>
    <xf numFmtId="0" fontId="0" fillId="3" borderId="1" xfId="0" applyFont="1" applyFill="1" applyBorder="1" applyAlignment="1">
      <alignment vertical="center"/>
    </xf>
    <xf numFmtId="0" fontId="4" fillId="3" borderId="1" xfId="0" applyFont="1" applyFill="1" applyBorder="1" applyAlignment="1">
      <alignment horizontal="center" vertical="center" wrapText="1"/>
    </xf>
    <xf numFmtId="0" fontId="3" fillId="3" borderId="2" xfId="9" applyFont="1" applyFill="1" applyBorder="1" applyAlignment="1">
      <alignment horizontal="center" vertical="center" wrapText="1"/>
    </xf>
    <xf numFmtId="0" fontId="4" fillId="3" borderId="2" xfId="9" applyFont="1" applyFill="1" applyBorder="1" applyAlignment="1">
      <alignment horizontal="center" vertical="center" wrapText="1"/>
    </xf>
    <xf numFmtId="4" fontId="7" fillId="3" borderId="2" xfId="9" applyNumberFormat="1" applyFont="1" applyFill="1" applyBorder="1" applyAlignment="1">
      <alignment horizontal="center" vertical="center"/>
    </xf>
    <xf numFmtId="0" fontId="0" fillId="3" borderId="1" xfId="0" applyFont="1" applyFill="1" applyBorder="1" applyAlignment="1">
      <alignment horizontal="center" vertical="center"/>
    </xf>
    <xf numFmtId="4" fontId="0" fillId="3" borderId="1" xfId="0" applyNumberFormat="1" applyFill="1" applyBorder="1" applyAlignment="1">
      <alignment horizontal="center" vertical="center" wrapText="1"/>
    </xf>
    <xf numFmtId="0" fontId="14"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4" fontId="25" fillId="0" borderId="1" xfId="0" applyNumberFormat="1" applyFont="1" applyBorder="1" applyAlignment="1">
      <alignment horizontal="center" vertical="center"/>
    </xf>
    <xf numFmtId="0" fontId="0" fillId="0" borderId="1" xfId="0" applyBorder="1" applyAlignment="1">
      <alignment wrapText="1"/>
    </xf>
    <xf numFmtId="14" fontId="0" fillId="0" borderId="1" xfId="0" applyNumberFormat="1" applyBorder="1" applyAlignment="1">
      <alignment vertical="center"/>
    </xf>
    <xf numFmtId="14" fontId="6" fillId="0"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3" fontId="6" fillId="0" borderId="1" xfId="21"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2" fillId="0" borderId="1" xfId="0" applyFont="1" applyBorder="1" applyAlignment="1">
      <alignment horizontal="center" vertical="center" wrapText="1"/>
    </xf>
    <xf numFmtId="167" fontId="0" fillId="0" borderId="1" xfId="0" applyNumberFormat="1" applyBorder="1" applyAlignment="1">
      <alignment horizontal="center" vertical="center" wrapText="1"/>
    </xf>
    <xf numFmtId="0" fontId="0" fillId="0" borderId="0" xfId="0" applyAlignment="1">
      <alignment horizontal="center" vertical="center" wrapText="1"/>
    </xf>
    <xf numFmtId="3" fontId="0" fillId="3" borderId="1" xfId="0" applyNumberFormat="1" applyFill="1" applyBorder="1" applyAlignment="1">
      <alignment horizontal="center" vertical="center" wrapText="1"/>
    </xf>
    <xf numFmtId="0" fontId="0" fillId="0" borderId="1" xfId="0" applyBorder="1" applyAlignment="1">
      <alignment vertical="center"/>
    </xf>
    <xf numFmtId="0" fontId="0" fillId="0" borderId="0" xfId="0"/>
    <xf numFmtId="0" fontId="0" fillId="0" borderId="0" xfId="0"/>
    <xf numFmtId="4" fontId="30" fillId="0" borderId="1" xfId="0" applyNumberFormat="1" applyFont="1" applyFill="1" applyBorder="1" applyAlignment="1">
      <alignment horizontal="center" vertical="center" wrapText="1"/>
    </xf>
    <xf numFmtId="0" fontId="8" fillId="0" borderId="1" xfId="2" applyBorder="1" applyAlignment="1">
      <alignment horizontal="center" vertical="center" wrapText="1"/>
    </xf>
    <xf numFmtId="0" fontId="2" fillId="0" borderId="1" xfId="0" applyFont="1" applyBorder="1" applyAlignment="1">
      <alignment horizontal="center" vertical="center"/>
    </xf>
    <xf numFmtId="0" fontId="32" fillId="8" borderId="1" xfId="0" applyFont="1" applyFill="1" applyBorder="1" applyAlignment="1">
      <alignment vertical="center" wrapText="1"/>
    </xf>
    <xf numFmtId="3" fontId="32" fillId="0" borderId="1" xfId="0" applyNumberFormat="1" applyFont="1" applyBorder="1" applyAlignment="1">
      <alignment horizontal="center" vertical="center"/>
    </xf>
    <xf numFmtId="0" fontId="32" fillId="0" borderId="1" xfId="0" applyFont="1" applyBorder="1" applyAlignment="1">
      <alignment horizontal="center" vertical="center"/>
    </xf>
    <xf numFmtId="166" fontId="32" fillId="0" borderId="1" xfId="0" applyNumberFormat="1" applyFont="1" applyBorder="1" applyAlignment="1">
      <alignment vertical="center"/>
    </xf>
    <xf numFmtId="0" fontId="2" fillId="8" borderId="1" xfId="0" applyFont="1" applyFill="1" applyBorder="1" applyAlignment="1">
      <alignment vertical="center" wrapText="1"/>
    </xf>
    <xf numFmtId="3" fontId="2" fillId="0" borderId="1" xfId="0" applyNumberFormat="1" applyFont="1" applyBorder="1" applyAlignment="1">
      <alignment vertical="center"/>
    </xf>
    <xf numFmtId="0" fontId="32" fillId="8" borderId="1" xfId="0" applyFont="1" applyFill="1" applyBorder="1" applyAlignment="1">
      <alignment wrapText="1"/>
    </xf>
    <xf numFmtId="3" fontId="32" fillId="0" borderId="1" xfId="0" applyNumberFormat="1" applyFont="1" applyBorder="1" applyAlignment="1">
      <alignment vertical="center"/>
    </xf>
    <xf numFmtId="14" fontId="0" fillId="0" borderId="1" xfId="0" applyNumberFormat="1" applyBorder="1"/>
    <xf numFmtId="0" fontId="2" fillId="4" borderId="1" xfId="0" applyFont="1" applyFill="1" applyBorder="1" applyAlignment="1">
      <alignment vertical="center"/>
    </xf>
    <xf numFmtId="0" fontId="2" fillId="4" borderId="1" xfId="0" applyFont="1" applyFill="1" applyBorder="1" applyAlignment="1">
      <alignment vertical="center" wrapText="1"/>
    </xf>
    <xf numFmtId="0" fontId="0" fillId="0" borderId="0" xfId="0"/>
    <xf numFmtId="0" fontId="0" fillId="0" borderId="0" xfId="0"/>
    <xf numFmtId="14" fontId="17" fillId="9" borderId="4" xfId="22" applyNumberFormat="1" applyFont="1" applyFill="1" applyBorder="1" applyAlignment="1">
      <alignment horizontal="center" vertical="center" wrapText="1"/>
    </xf>
    <xf numFmtId="0" fontId="3" fillId="9" borderId="4" xfId="22" applyFont="1" applyFill="1" applyBorder="1" applyAlignment="1">
      <alignment horizontal="center" vertical="center" wrapText="1"/>
    </xf>
    <xf numFmtId="0" fontId="17" fillId="9" borderId="4" xfId="22" applyFont="1" applyFill="1" applyBorder="1" applyAlignment="1">
      <alignment horizontal="center" vertical="center" wrapText="1"/>
    </xf>
    <xf numFmtId="3" fontId="3" fillId="9" borderId="4" xfId="22" applyNumberFormat="1" applyFont="1" applyFill="1" applyBorder="1" applyAlignment="1">
      <alignment horizontal="center" vertical="center" wrapText="1"/>
    </xf>
    <xf numFmtId="0" fontId="3" fillId="9" borderId="4" xfId="22" applyFont="1" applyFill="1" applyBorder="1" applyAlignment="1">
      <alignment horizontal="center" vertical="center"/>
    </xf>
    <xf numFmtId="0" fontId="30" fillId="0" borderId="0" xfId="0" applyFont="1" applyAlignment="1">
      <alignment horizontal="center" vertical="center"/>
    </xf>
    <xf numFmtId="0" fontId="20" fillId="9" borderId="4" xfId="22" applyFont="1" applyFill="1" applyBorder="1" applyAlignment="1">
      <alignment horizontal="center" vertical="center" wrapText="1"/>
    </xf>
    <xf numFmtId="14" fontId="46" fillId="0" borderId="1" xfId="0" applyNumberFormat="1" applyFont="1" applyBorder="1" applyAlignment="1">
      <alignment horizontal="center" vertical="center"/>
    </xf>
    <xf numFmtId="0" fontId="46" fillId="0" borderId="1" xfId="0" applyFont="1" applyBorder="1" applyAlignment="1">
      <alignment horizontal="center" vertical="center" wrapText="1"/>
    </xf>
    <xf numFmtId="0" fontId="46" fillId="0" borderId="1" xfId="0" applyFont="1" applyBorder="1" applyAlignment="1">
      <alignment horizontal="center" vertical="center"/>
    </xf>
    <xf numFmtId="0" fontId="46" fillId="0" borderId="1" xfId="0" applyFont="1" applyBorder="1" applyAlignment="1">
      <alignment horizontal="center"/>
    </xf>
    <xf numFmtId="0" fontId="46" fillId="0" borderId="2" xfId="0" applyFont="1" applyBorder="1"/>
    <xf numFmtId="0" fontId="0" fillId="0" borderId="0" xfId="0" applyFont="1"/>
    <xf numFmtId="0" fontId="47" fillId="0" borderId="1" xfId="0" applyFont="1" applyBorder="1" applyAlignment="1">
      <alignment horizontal="center" vertical="center"/>
    </xf>
    <xf numFmtId="0" fontId="46" fillId="0" borderId="1" xfId="0" applyFont="1" applyBorder="1" applyAlignment="1"/>
    <xf numFmtId="0" fontId="1" fillId="0" borderId="0" xfId="0" applyFont="1"/>
    <xf numFmtId="4" fontId="0" fillId="0" borderId="1" xfId="0" applyNumberFormat="1" applyFont="1" applyBorder="1" applyAlignment="1">
      <alignment horizontal="center" vertical="center"/>
    </xf>
    <xf numFmtId="0" fontId="48" fillId="0" borderId="1" xfId="22" applyFont="1" applyBorder="1" applyAlignment="1">
      <alignment horizontal="center" vertical="center" wrapText="1"/>
    </xf>
    <xf numFmtId="168" fontId="48" fillId="0" borderId="1" xfId="22" applyNumberFormat="1" applyFont="1" applyBorder="1" applyAlignment="1">
      <alignment horizontal="center" vertical="center" wrapText="1"/>
    </xf>
    <xf numFmtId="0" fontId="48" fillId="0" borderId="5" xfId="22" applyFont="1" applyBorder="1" applyAlignment="1">
      <alignment horizontal="center" vertical="center" wrapText="1"/>
    </xf>
    <xf numFmtId="0" fontId="48" fillId="0" borderId="0" xfId="22" applyFont="1" applyBorder="1" applyAlignment="1">
      <alignment horizontal="center" vertical="center" wrapText="1"/>
    </xf>
    <xf numFmtId="0" fontId="48" fillId="0" borderId="0" xfId="22" applyFont="1" applyAlignment="1">
      <alignment horizontal="center" vertical="center" wrapText="1"/>
    </xf>
    <xf numFmtId="0" fontId="49" fillId="0" borderId="0" xfId="22" applyFont="1" applyBorder="1" applyAlignment="1">
      <alignment horizontal="center" vertical="center" wrapText="1"/>
    </xf>
    <xf numFmtId="168" fontId="48" fillId="0" borderId="0" xfId="22" applyNumberFormat="1" applyFont="1" applyBorder="1" applyAlignment="1">
      <alignment horizontal="center" vertical="center" wrapText="1"/>
    </xf>
    <xf numFmtId="0" fontId="50" fillId="0" borderId="1" xfId="22" applyFont="1" applyBorder="1" applyAlignment="1">
      <alignment horizontal="center" vertical="center" wrapText="1"/>
    </xf>
    <xf numFmtId="4" fontId="0" fillId="0" borderId="1" xfId="0" applyNumberFormat="1" applyBorder="1"/>
    <xf numFmtId="14" fontId="0" fillId="0" borderId="1" xfId="0" applyNumberFormat="1" applyBorder="1" applyAlignment="1">
      <alignment horizontal="center" vertical="center" wrapText="1"/>
    </xf>
    <xf numFmtId="14" fontId="51" fillId="0" borderId="1" xfId="0" applyNumberFormat="1" applyFont="1" applyBorder="1" applyAlignment="1">
      <alignment horizontal="center" vertical="center" wrapText="1"/>
    </xf>
    <xf numFmtId="0" fontId="51" fillId="9"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9" borderId="1" xfId="0" applyFill="1" applyBorder="1" applyAlignment="1">
      <alignment horizontal="center" vertical="center"/>
    </xf>
    <xf numFmtId="0" fontId="0" fillId="0" borderId="1" xfId="0" applyFont="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Fill="1" applyBorder="1"/>
    <xf numFmtId="0" fontId="0" fillId="0" borderId="0" xfId="0" applyFill="1" applyAlignment="1">
      <alignment horizontal="center" vertical="center" wrapText="1"/>
    </xf>
    <xf numFmtId="0" fontId="3" fillId="9" borderId="1" xfId="0" applyFont="1" applyFill="1" applyBorder="1" applyAlignment="1">
      <alignment horizontal="center" vertical="center" wrapText="1"/>
    </xf>
    <xf numFmtId="0" fontId="0" fillId="0" borderId="0" xfId="0"/>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8" fillId="0" borderId="1" xfId="2" applyBorder="1" applyAlignment="1">
      <alignment horizontal="center" vertical="center"/>
    </xf>
    <xf numFmtId="3" fontId="0" fillId="0" borderId="1" xfId="0" applyNumberFormat="1" applyBorder="1" applyAlignment="1">
      <alignment horizontal="center" vertical="center"/>
    </xf>
    <xf numFmtId="3" fontId="54" fillId="0" borderId="1" xfId="0" applyNumberFormat="1" applyFont="1" applyBorder="1" applyAlignment="1">
      <alignment horizontal="center" vertical="center"/>
    </xf>
    <xf numFmtId="0" fontId="0" fillId="0" borderId="0" xfId="0"/>
    <xf numFmtId="14" fontId="51" fillId="0" borderId="1" xfId="22" applyNumberFormat="1" applyFont="1" applyBorder="1" applyAlignment="1">
      <alignment horizontal="center" vertical="center"/>
    </xf>
    <xf numFmtId="0" fontId="51" fillId="0" borderId="1" xfId="22" applyFont="1" applyBorder="1" applyAlignment="1">
      <alignment horizontal="center" vertical="center"/>
    </xf>
    <xf numFmtId="0" fontId="51" fillId="0" borderId="1" xfId="22" applyFont="1" applyBorder="1" applyAlignment="1">
      <alignment horizontal="center" vertical="center" wrapText="1"/>
    </xf>
    <xf numFmtId="0" fontId="4" fillId="0" borderId="1" xfId="22" applyFont="1" applyBorder="1" applyAlignment="1">
      <alignment horizontal="center" vertical="center"/>
    </xf>
    <xf numFmtId="4" fontId="55" fillId="0" borderId="1" xfId="0" applyNumberFormat="1" applyFont="1" applyBorder="1" applyAlignment="1">
      <alignment horizontal="center" vertical="center"/>
    </xf>
    <xf numFmtId="4" fontId="51" fillId="0" borderId="1" xfId="22" applyNumberFormat="1" applyFont="1" applyBorder="1" applyAlignment="1">
      <alignment horizontal="center" vertical="center"/>
    </xf>
    <xf numFmtId="0" fontId="0" fillId="0" borderId="0" xfId="0" applyAlignment="1">
      <alignment vertical="center"/>
    </xf>
    <xf numFmtId="0" fontId="0" fillId="3" borderId="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horizontal="center" vertical="center" wrapText="1"/>
    </xf>
    <xf numFmtId="14" fontId="51" fillId="0" borderId="1" xfId="22" applyNumberFormat="1" applyFont="1" applyBorder="1" applyAlignment="1">
      <alignment horizontal="center" vertical="center" wrapText="1"/>
    </xf>
    <xf numFmtId="0" fontId="56" fillId="0" borderId="1" xfId="2" applyFont="1" applyBorder="1" applyAlignment="1" applyProtection="1">
      <alignment horizontal="center" vertical="center" wrapText="1"/>
    </xf>
    <xf numFmtId="0" fontId="8" fillId="0" borderId="1" xfId="2" applyBorder="1" applyAlignment="1" applyProtection="1">
      <alignment vertical="center"/>
    </xf>
    <xf numFmtId="44" fontId="2" fillId="0" borderId="1" xfId="0" applyNumberFormat="1" applyFont="1" applyBorder="1" applyAlignment="1">
      <alignment vertical="center"/>
    </xf>
    <xf numFmtId="0" fontId="0" fillId="3" borderId="0" xfId="0" applyFill="1" applyBorder="1" applyAlignment="1">
      <alignment horizontal="center" vertical="center"/>
    </xf>
    <xf numFmtId="0" fontId="57" fillId="0" borderId="1" xfId="0" applyFont="1" applyBorder="1" applyAlignment="1">
      <alignment vertical="center" wrapText="1"/>
    </xf>
    <xf numFmtId="0" fontId="0" fillId="3" borderId="1" xfId="0" applyFont="1" applyFill="1" applyBorder="1" applyAlignment="1">
      <alignment vertical="center" wrapText="1"/>
    </xf>
    <xf numFmtId="4" fontId="58" fillId="0" borderId="1" xfId="0" applyNumberFormat="1" applyFont="1" applyBorder="1" applyAlignment="1">
      <alignment horizontal="center" vertical="center"/>
    </xf>
    <xf numFmtId="0" fontId="51" fillId="0" borderId="0" xfId="22" applyFont="1" applyBorder="1" applyAlignment="1">
      <alignment horizontal="center" vertical="center" wrapText="1"/>
    </xf>
    <xf numFmtId="0" fontId="51" fillId="0" borderId="0" xfId="22" applyFont="1" applyBorder="1" applyAlignment="1">
      <alignment horizontal="center" vertical="center"/>
    </xf>
    <xf numFmtId="3" fontId="25" fillId="0" borderId="0" xfId="0" applyNumberFormat="1" applyFont="1" applyAlignment="1">
      <alignment horizontal="center" vertical="center"/>
    </xf>
    <xf numFmtId="14" fontId="25" fillId="0" borderId="1" xfId="22" applyNumberFormat="1" applyFont="1" applyBorder="1" applyAlignment="1">
      <alignment horizontal="center" vertical="center"/>
    </xf>
    <xf numFmtId="0" fontId="25" fillId="0" borderId="1" xfId="22" applyFont="1" applyBorder="1" applyAlignment="1">
      <alignment horizontal="center" vertical="center"/>
    </xf>
    <xf numFmtId="0" fontId="59" fillId="0" borderId="1" xfId="0" applyFont="1" applyBorder="1" applyAlignment="1">
      <alignment horizontal="center" vertical="center"/>
    </xf>
    <xf numFmtId="0" fontId="60" fillId="0" borderId="1" xfId="0" applyFont="1" applyBorder="1" applyAlignment="1">
      <alignment horizontal="center" vertical="center" wrapText="1"/>
    </xf>
    <xf numFmtId="3" fontId="25" fillId="0" borderId="1" xfId="0" applyNumberFormat="1" applyFont="1" applyBorder="1" applyAlignment="1">
      <alignment horizontal="center" vertical="center"/>
    </xf>
    <xf numFmtId="4" fontId="25" fillId="0" borderId="1" xfId="22" applyNumberFormat="1" applyFont="1" applyBorder="1" applyAlignment="1">
      <alignment horizontal="center" vertical="center"/>
    </xf>
    <xf numFmtId="0" fontId="25" fillId="0" borderId="1" xfId="22" applyFont="1" applyBorder="1" applyAlignment="1">
      <alignment horizontal="center" vertical="center" wrapText="1"/>
    </xf>
    <xf numFmtId="0" fontId="3" fillId="0" borderId="0" xfId="0" applyFont="1" applyBorder="1" applyAlignment="1">
      <alignment horizontal="center" vertical="center"/>
    </xf>
    <xf numFmtId="14" fontId="25" fillId="0" borderId="1" xfId="0" applyNumberFormat="1"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8" fillId="0" borderId="0" xfId="2" applyBorder="1" applyAlignment="1" applyProtection="1">
      <alignment vertical="center"/>
    </xf>
    <xf numFmtId="4" fontId="58" fillId="0" borderId="0" xfId="0" applyNumberFormat="1" applyFont="1" applyAlignment="1">
      <alignment horizontal="center" vertical="center"/>
    </xf>
    <xf numFmtId="0" fontId="58" fillId="0" borderId="0" xfId="0" applyFont="1" applyAlignment="1">
      <alignment horizontal="center" vertical="center" wrapText="1"/>
    </xf>
    <xf numFmtId="0" fontId="8" fillId="0" borderId="1" xfId="2" applyBorder="1" applyAlignment="1" applyProtection="1">
      <alignment horizontal="center" vertical="center" wrapText="1"/>
    </xf>
    <xf numFmtId="14" fontId="0" fillId="0" borderId="2" xfId="0" applyNumberFormat="1" applyBorder="1" applyAlignment="1">
      <alignment horizontal="center" vertical="center"/>
    </xf>
    <xf numFmtId="0" fontId="2" fillId="0" borderId="2" xfId="0" applyFont="1" applyBorder="1" applyAlignment="1">
      <alignment horizontal="center" vertical="center"/>
    </xf>
    <xf numFmtId="0" fontId="8" fillId="0" borderId="2" xfId="2" applyBorder="1" applyAlignment="1" applyProtection="1">
      <alignment horizontal="center" vertical="center" wrapText="1"/>
    </xf>
    <xf numFmtId="4" fontId="58" fillId="0" borderId="6" xfId="0" applyNumberFormat="1" applyFont="1" applyBorder="1" applyAlignment="1">
      <alignment horizontal="center" vertical="center"/>
    </xf>
    <xf numFmtId="0" fontId="58" fillId="0" borderId="6" xfId="0" applyFont="1" applyBorder="1" applyAlignment="1">
      <alignment horizontal="center" vertical="center" wrapText="1"/>
    </xf>
    <xf numFmtId="0" fontId="25" fillId="3" borderId="1" xfId="0" applyFont="1" applyFill="1" applyBorder="1" applyAlignment="1">
      <alignment horizontal="center" vertical="center"/>
    </xf>
    <xf numFmtId="0" fontId="60" fillId="3" borderId="1" xfId="0" applyFont="1" applyFill="1" applyBorder="1" applyAlignment="1">
      <alignment horizontal="center" vertical="center"/>
    </xf>
    <xf numFmtId="4" fontId="25" fillId="3" borderId="1" xfId="0" applyNumberFormat="1" applyFont="1" applyFill="1" applyBorder="1" applyAlignment="1">
      <alignment horizontal="center" vertical="center"/>
    </xf>
    <xf numFmtId="0" fontId="25" fillId="3" borderId="1" xfId="0" applyFont="1" applyFill="1" applyBorder="1" applyAlignment="1">
      <alignment horizontal="center" vertical="center" wrapText="1"/>
    </xf>
    <xf numFmtId="14" fontId="25" fillId="3" borderId="1" xfId="0" applyNumberFormat="1" applyFont="1" applyFill="1" applyBorder="1" applyAlignment="1">
      <alignment horizontal="center" vertical="center"/>
    </xf>
    <xf numFmtId="0" fontId="25" fillId="3" borderId="1" xfId="9" applyFont="1" applyFill="1" applyBorder="1" applyAlignment="1">
      <alignment horizontal="center" vertical="center" wrapText="1"/>
    </xf>
    <xf numFmtId="0" fontId="25" fillId="0" borderId="0" xfId="0" applyFont="1" applyAlignment="1">
      <alignment vertical="center" wrapText="1"/>
    </xf>
    <xf numFmtId="14" fontId="0" fillId="0" borderId="4" xfId="0" applyNumberFormat="1" applyBorder="1" applyAlignment="1">
      <alignment horizontal="center" vertical="center"/>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4" fontId="0" fillId="0" borderId="4" xfId="0" applyNumberFormat="1" applyBorder="1" applyAlignment="1">
      <alignment horizontal="center" vertical="center"/>
    </xf>
    <xf numFmtId="0" fontId="4" fillId="0" borderId="4" xfId="0" applyFont="1" applyFill="1" applyBorder="1" applyAlignment="1">
      <alignment horizontal="center" vertical="center" wrapText="1"/>
    </xf>
    <xf numFmtId="0" fontId="60" fillId="0" borderId="1" xfId="0" applyFont="1" applyBorder="1" applyAlignment="1">
      <alignment horizontal="center" vertical="center"/>
    </xf>
    <xf numFmtId="0" fontId="61" fillId="0" borderId="1" xfId="2" applyFont="1" applyBorder="1" applyAlignment="1" applyProtection="1">
      <alignment horizontal="center" vertical="center" wrapText="1"/>
    </xf>
    <xf numFmtId="14" fontId="25" fillId="0" borderId="1" xfId="1" applyNumberFormat="1" applyFont="1" applyBorder="1" applyAlignment="1">
      <alignment horizontal="center" vertical="center" wrapText="1"/>
    </xf>
    <xf numFmtId="0" fontId="25" fillId="0" borderId="1" xfId="1" applyFont="1" applyBorder="1" applyAlignment="1">
      <alignment horizontal="center" vertical="center" wrapText="1"/>
    </xf>
    <xf numFmtId="0" fontId="60" fillId="0" borderId="1" xfId="1" applyFont="1" applyBorder="1" applyAlignment="1">
      <alignment horizontal="center" vertical="center" wrapText="1"/>
    </xf>
    <xf numFmtId="4" fontId="25" fillId="0" borderId="1" xfId="1" applyNumberFormat="1" applyFont="1" applyFill="1" applyBorder="1" applyAlignment="1">
      <alignment horizontal="center" vertical="center" wrapText="1"/>
    </xf>
    <xf numFmtId="0" fontId="25" fillId="3" borderId="1" xfId="1" applyFont="1" applyFill="1" applyBorder="1" applyAlignment="1">
      <alignment horizontal="center" vertical="center" wrapText="1"/>
    </xf>
    <xf numFmtId="0" fontId="0" fillId="0" borderId="0" xfId="0"/>
    <xf numFmtId="4" fontId="0" fillId="0" borderId="1" xfId="0" applyNumberFormat="1" applyBorder="1" applyAlignment="1">
      <alignment wrapText="1"/>
    </xf>
    <xf numFmtId="4" fontId="48" fillId="0" borderId="1" xfId="22" applyNumberFormat="1" applyFont="1" applyBorder="1" applyAlignment="1">
      <alignment horizontal="center" vertical="center" wrapText="1"/>
    </xf>
    <xf numFmtId="0" fontId="48" fillId="0" borderId="4" xfId="22" applyFont="1" applyBorder="1" applyAlignment="1">
      <alignment horizontal="center" vertical="center" wrapText="1"/>
    </xf>
    <xf numFmtId="0" fontId="49" fillId="0" borderId="1" xfId="22" applyFont="1" applyBorder="1" applyAlignment="1">
      <alignment horizontal="center" vertical="center" wrapText="1"/>
    </xf>
    <xf numFmtId="0" fontId="48" fillId="0" borderId="3" xfId="22" applyFont="1" applyBorder="1" applyAlignment="1">
      <alignment horizontal="center" vertical="center" wrapText="1"/>
    </xf>
    <xf numFmtId="4" fontId="48" fillId="0" borderId="3" xfId="22" applyNumberFormat="1" applyFont="1" applyBorder="1" applyAlignment="1">
      <alignment horizontal="center" vertical="center" wrapText="1"/>
    </xf>
    <xf numFmtId="14" fontId="0" fillId="0" borderId="0" xfId="0" applyNumberFormat="1" applyBorder="1" applyAlignment="1">
      <alignment vertical="center"/>
    </xf>
    <xf numFmtId="0"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Border="1" applyAlignment="1">
      <alignment wrapText="1"/>
    </xf>
    <xf numFmtId="0" fontId="52" fillId="0" borderId="1" xfId="22" applyFont="1" applyBorder="1" applyAlignment="1">
      <alignment horizontal="center" vertical="center" wrapText="1"/>
    </xf>
    <xf numFmtId="14" fontId="46" fillId="10" borderId="1" xfId="0" applyNumberFormat="1" applyFont="1" applyFill="1" applyBorder="1" applyAlignment="1">
      <alignment horizontal="center" vertical="center" wrapText="1"/>
    </xf>
    <xf numFmtId="0" fontId="62" fillId="0" borderId="1" xfId="0" applyFont="1" applyBorder="1" applyAlignment="1">
      <alignment horizontal="center" vertical="center" wrapText="1"/>
    </xf>
    <xf numFmtId="3" fontId="46" fillId="0" borderId="1" xfId="22" applyNumberFormat="1" applyFont="1" applyBorder="1" applyAlignment="1" applyProtection="1">
      <alignment horizontal="center" vertical="center" wrapText="1"/>
    </xf>
    <xf numFmtId="3" fontId="46" fillId="0" borderId="1" xfId="0" applyNumberFormat="1" applyFont="1" applyBorder="1" applyAlignment="1">
      <alignment horizontal="center" vertical="center" wrapText="1"/>
    </xf>
    <xf numFmtId="0" fontId="46" fillId="10" borderId="1" xfId="0" applyFont="1" applyFill="1" applyBorder="1" applyAlignment="1">
      <alignment horizontal="center" vertical="center" wrapText="1"/>
    </xf>
    <xf numFmtId="0" fontId="46" fillId="0" borderId="0" xfId="22" applyFont="1" applyBorder="1" applyAlignment="1">
      <alignment horizontal="center" vertical="center" wrapText="1"/>
    </xf>
    <xf numFmtId="14" fontId="46" fillId="0" borderId="1" xfId="0" applyNumberFormat="1" applyFont="1" applyBorder="1" applyAlignment="1">
      <alignment horizontal="center" vertical="center" wrapText="1"/>
    </xf>
    <xf numFmtId="3" fontId="51" fillId="0" borderId="1" xfId="22" applyNumberFormat="1" applyFont="1" applyBorder="1" applyAlignment="1">
      <alignment horizontal="center" vertical="center" wrapText="1"/>
    </xf>
    <xf numFmtId="14" fontId="0" fillId="11" borderId="1" xfId="0" applyNumberFormat="1" applyFill="1" applyBorder="1" applyAlignment="1">
      <alignment horizontal="center" vertical="center"/>
    </xf>
    <xf numFmtId="0" fontId="0" fillId="11" borderId="1" xfId="0" applyFill="1" applyBorder="1" applyAlignment="1">
      <alignment horizontal="center" vertical="center" wrapText="1"/>
    </xf>
    <xf numFmtId="0" fontId="0" fillId="11" borderId="2" xfId="0" applyFill="1" applyBorder="1" applyAlignment="1">
      <alignment horizontal="center" vertical="center" wrapText="1"/>
    </xf>
    <xf numFmtId="164" fontId="0" fillId="11" borderId="1" xfId="0" applyNumberFormat="1" applyFill="1" applyBorder="1" applyAlignment="1">
      <alignment horizontal="center" vertical="center"/>
    </xf>
    <xf numFmtId="0" fontId="7" fillId="3" borderId="11" xfId="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 xfId="0" applyFont="1" applyFill="1" applyBorder="1" applyAlignment="1">
      <alignment horizontal="center" vertical="top" wrapText="1"/>
    </xf>
    <xf numFmtId="0" fontId="0" fillId="3" borderId="2" xfId="0" applyFill="1" applyBorder="1" applyAlignment="1">
      <alignment horizontal="center" vertical="center"/>
    </xf>
    <xf numFmtId="0" fontId="0" fillId="0" borderId="0" xfId="0"/>
    <xf numFmtId="0" fontId="0" fillId="0" borderId="0" xfId="0"/>
    <xf numFmtId="0" fontId="25" fillId="0" borderId="1" xfId="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4" fontId="25" fillId="0" borderId="1" xfId="0" applyNumberFormat="1" applyFont="1" applyBorder="1" applyAlignment="1">
      <alignment horizontal="center" vertical="center" wrapText="1"/>
    </xf>
    <xf numFmtId="0" fontId="60" fillId="0" borderId="2" xfId="0" applyFont="1" applyBorder="1" applyAlignment="1">
      <alignment horizontal="center" vertical="center" wrapText="1"/>
    </xf>
    <xf numFmtId="4" fontId="25"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14" fontId="3" fillId="0" borderId="1" xfId="9" applyNumberFormat="1" applyFont="1" applyFill="1" applyBorder="1" applyAlignment="1">
      <alignment horizontal="center" vertical="center" wrapText="1"/>
    </xf>
    <xf numFmtId="0" fontId="0" fillId="0" borderId="0" xfId="0"/>
    <xf numFmtId="0" fontId="3" fillId="3" borderId="2" xfId="2" applyFont="1" applyFill="1" applyBorder="1" applyAlignment="1">
      <alignment horizontal="center" vertical="center" wrapText="1"/>
    </xf>
    <xf numFmtId="0" fontId="0" fillId="0" borderId="0" xfId="0" applyAlignment="1">
      <alignment vertical="center" wrapText="1"/>
    </xf>
    <xf numFmtId="0" fontId="65" fillId="0" borderId="1" xfId="0" applyFont="1" applyBorder="1" applyAlignment="1">
      <alignment vertical="center" wrapText="1"/>
    </xf>
    <xf numFmtId="0" fontId="42" fillId="0" borderId="0" xfId="0" applyFont="1" applyAlignment="1">
      <alignment horizontal="center" vertical="center"/>
    </xf>
    <xf numFmtId="0" fontId="66" fillId="0" borderId="0" xfId="0" applyFont="1" applyAlignment="1">
      <alignment horizontal="center" vertical="center" wrapText="1"/>
    </xf>
    <xf numFmtId="0" fontId="0" fillId="0" borderId="0" xfId="0"/>
    <xf numFmtId="0" fontId="25" fillId="0" borderId="0" xfId="0" applyFont="1" applyAlignment="1">
      <alignment horizontal="center" vertical="center"/>
    </xf>
    <xf numFmtId="14" fontId="25" fillId="0" borderId="2" xfId="0" applyNumberFormat="1"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4" fontId="32" fillId="7" borderId="8" xfId="0" applyNumberFormat="1" applyFont="1" applyFill="1" applyBorder="1" applyAlignment="1">
      <alignment horizontal="center" vertical="center"/>
    </xf>
    <xf numFmtId="0" fontId="33" fillId="7" borderId="8" xfId="0" applyFont="1" applyFill="1" applyBorder="1" applyAlignment="1">
      <alignment horizontal="center" vertical="center"/>
    </xf>
    <xf numFmtId="0" fontId="33" fillId="7" borderId="8" xfId="0" applyFont="1" applyFill="1" applyBorder="1" applyAlignment="1">
      <alignment horizontal="center" vertical="center" wrapText="1"/>
    </xf>
    <xf numFmtId="0" fontId="33" fillId="7" borderId="10" xfId="0" applyFont="1" applyFill="1" applyBorder="1" applyAlignment="1">
      <alignment horizontal="center" vertical="center"/>
    </xf>
    <xf numFmtId="0" fontId="59" fillId="0" borderId="1" xfId="0" applyFont="1" applyBorder="1" applyAlignment="1">
      <alignment horizontal="center" vertical="center" wrapText="1"/>
    </xf>
    <xf numFmtId="4" fontId="65" fillId="0" borderId="1" xfId="0" applyNumberFormat="1" applyFont="1" applyBorder="1" applyAlignment="1">
      <alignment horizontal="center" vertical="center"/>
    </xf>
    <xf numFmtId="14" fontId="7" fillId="0" borderId="4" xfId="1" applyNumberFormat="1" applyFont="1" applyBorder="1" applyAlignment="1">
      <alignment horizontal="center" vertical="center" wrapText="1"/>
    </xf>
    <xf numFmtId="0" fontId="7" fillId="0" borderId="4" xfId="1" applyFont="1" applyBorder="1" applyAlignment="1">
      <alignment horizontal="center" vertical="center" wrapText="1"/>
    </xf>
    <xf numFmtId="0" fontId="9" fillId="0" borderId="4" xfId="1" applyFont="1" applyBorder="1" applyAlignment="1">
      <alignment horizontal="center" vertical="center" wrapText="1"/>
    </xf>
    <xf numFmtId="0" fontId="3" fillId="0" borderId="4" xfId="1" applyFont="1" applyBorder="1" applyAlignment="1">
      <alignment horizontal="center" vertical="center" wrapText="1"/>
    </xf>
    <xf numFmtId="0" fontId="0" fillId="0" borderId="4" xfId="0" applyBorder="1" applyAlignment="1">
      <alignment horizontal="center" vertical="center"/>
    </xf>
    <xf numFmtId="0" fontId="8" fillId="0" borderId="0" xfId="2" applyBorder="1" applyAlignment="1">
      <alignment horizontal="center" vertical="center" wrapText="1"/>
    </xf>
    <xf numFmtId="0" fontId="3" fillId="0" borderId="1" xfId="2" applyFont="1" applyBorder="1" applyAlignment="1">
      <alignment horizontal="center" vertical="center" wrapText="1"/>
    </xf>
    <xf numFmtId="3" fontId="65" fillId="0" borderId="1" xfId="0" applyNumberFormat="1" applyFont="1" applyBorder="1" applyAlignment="1">
      <alignment horizontal="center" vertical="center"/>
    </xf>
    <xf numFmtId="4" fontId="0" fillId="0" borderId="4" xfId="0" applyNumberFormat="1" applyBorder="1" applyAlignment="1">
      <alignment horizontal="center" vertical="center" wrapText="1"/>
    </xf>
    <xf numFmtId="0" fontId="4" fillId="0" borderId="2" xfId="0" applyFont="1" applyBorder="1" applyAlignment="1">
      <alignment horizontal="center" vertical="center"/>
    </xf>
    <xf numFmtId="14" fontId="25" fillId="0" borderId="1" xfId="1" applyNumberFormat="1" applyFont="1" applyFill="1" applyBorder="1" applyAlignment="1">
      <alignment horizontal="center" vertical="center" wrapText="1"/>
    </xf>
    <xf numFmtId="0" fontId="66" fillId="0" borderId="1" xfId="0" applyFont="1" applyBorder="1" applyAlignment="1">
      <alignment horizontal="center" vertical="center" wrapText="1"/>
    </xf>
    <xf numFmtId="0" fontId="7" fillId="4" borderId="1" xfId="9" applyFont="1" applyFill="1" applyBorder="1" applyAlignment="1">
      <alignment horizontal="center" vertical="center" wrapText="1"/>
    </xf>
    <xf numFmtId="0" fontId="0" fillId="4" borderId="0" xfId="0" applyFill="1"/>
    <xf numFmtId="4" fontId="6" fillId="0" borderId="2" xfId="0" applyNumberFormat="1" applyFont="1" applyBorder="1" applyAlignment="1">
      <alignment horizontal="center" vertical="center" wrapText="1"/>
    </xf>
    <xf numFmtId="4" fontId="0" fillId="0" borderId="2" xfId="0" applyNumberFormat="1" applyFont="1" applyBorder="1" applyAlignment="1">
      <alignment horizontal="center" vertical="center" wrapText="1"/>
    </xf>
    <xf numFmtId="14" fontId="46" fillId="0" borderId="4" xfId="22" applyNumberFormat="1" applyFont="1" applyBorder="1" applyAlignment="1">
      <alignment horizontal="center" vertical="center"/>
    </xf>
    <xf numFmtId="0" fontId="46" fillId="9" borderId="4" xfId="22" applyFont="1" applyFill="1" applyBorder="1" applyAlignment="1">
      <alignment horizontal="center" vertical="center" wrapText="1"/>
    </xf>
    <xf numFmtId="0" fontId="46" fillId="0" borderId="4" xfId="22" applyFont="1" applyBorder="1" applyAlignment="1">
      <alignment horizontal="center" vertical="center"/>
    </xf>
    <xf numFmtId="0" fontId="5" fillId="0" borderId="4" xfId="22" applyFont="1" applyBorder="1" applyAlignment="1">
      <alignment horizontal="center" vertical="center"/>
    </xf>
    <xf numFmtId="0" fontId="46" fillId="0" borderId="4" xfId="22" applyFont="1" applyBorder="1" applyAlignment="1">
      <alignment horizontal="center" vertical="center" wrapText="1"/>
    </xf>
    <xf numFmtId="4" fontId="46" fillId="0" borderId="4" xfId="22" applyNumberFormat="1" applyFont="1" applyBorder="1" applyAlignment="1">
      <alignment horizontal="center" vertical="center"/>
    </xf>
    <xf numFmtId="0" fontId="46" fillId="0" borderId="4" xfId="22" applyFont="1" applyBorder="1" applyAlignment="1">
      <alignment horizontal="center" vertical="top" wrapText="1"/>
    </xf>
    <xf numFmtId="0" fontId="46" fillId="0" borderId="4" xfId="22" applyFont="1" applyBorder="1"/>
    <xf numFmtId="0" fontId="4" fillId="4" borderId="1" xfId="1" applyFont="1" applyFill="1" applyBorder="1" applyAlignment="1">
      <alignment horizontal="center" vertical="center" wrapText="1"/>
    </xf>
    <xf numFmtId="14" fontId="7" fillId="4" borderId="1" xfId="1" applyNumberFormat="1" applyFont="1" applyFill="1" applyBorder="1" applyAlignment="1">
      <alignment horizontal="center" vertical="center" wrapText="1"/>
    </xf>
    <xf numFmtId="0" fontId="7" fillId="4"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5" fillId="7" borderId="6" xfId="0" applyFont="1" applyFill="1" applyBorder="1" applyAlignment="1">
      <alignment horizontal="center" vertical="center" wrapText="1"/>
    </xf>
    <xf numFmtId="0" fontId="2" fillId="0" borderId="0" xfId="0" applyFont="1" applyAlignment="1">
      <alignment horizontal="center" vertical="center"/>
    </xf>
    <xf numFmtId="0" fontId="32" fillId="0" borderId="0" xfId="0" applyFont="1" applyAlignment="1">
      <alignment horizontal="center" vertical="center"/>
    </xf>
    <xf numFmtId="0" fontId="68" fillId="0" borderId="0" xfId="0" applyFont="1" applyAlignment="1">
      <alignment horizontal="center" vertical="center"/>
    </xf>
    <xf numFmtId="0" fontId="5" fillId="0" borderId="0" xfId="0" applyFont="1" applyFill="1" applyBorder="1" applyAlignment="1">
      <alignment horizontal="center" vertical="center" wrapText="1"/>
    </xf>
    <xf numFmtId="0" fontId="51" fillId="3" borderId="0" xfId="22" applyFont="1" applyFill="1" applyBorder="1" applyAlignment="1">
      <alignment horizontal="center" vertical="center" wrapText="1"/>
    </xf>
    <xf numFmtId="0" fontId="51" fillId="3" borderId="0" xfId="22" applyFont="1" applyFill="1" applyBorder="1" applyAlignment="1">
      <alignment horizontal="center" vertical="center"/>
    </xf>
    <xf numFmtId="0" fontId="51" fillId="3" borderId="1" xfId="22" applyFont="1" applyFill="1" applyBorder="1" applyAlignment="1">
      <alignment horizontal="center" vertical="center"/>
    </xf>
    <xf numFmtId="4" fontId="69" fillId="0" borderId="0" xfId="0" applyNumberFormat="1" applyFont="1" applyAlignment="1">
      <alignment horizontal="center" vertical="center"/>
    </xf>
    <xf numFmtId="0" fontId="60" fillId="3" borderId="1" xfId="0" applyFont="1" applyFill="1" applyBorder="1" applyAlignment="1">
      <alignment horizontal="center" vertical="center" wrapText="1"/>
    </xf>
    <xf numFmtId="0" fontId="3" fillId="3" borderId="0" xfId="0" applyFont="1" applyFill="1" applyBorder="1" applyAlignment="1">
      <alignment horizontal="center" vertical="center"/>
    </xf>
    <xf numFmtId="4" fontId="14" fillId="4" borderId="1" xfId="0" applyNumberFormat="1" applyFont="1" applyFill="1" applyBorder="1" applyAlignment="1">
      <alignment horizontal="center" vertical="center"/>
    </xf>
    <xf numFmtId="4" fontId="0" fillId="4" borderId="1" xfId="0" applyNumberFormat="1" applyFill="1" applyBorder="1" applyAlignment="1">
      <alignment horizontal="center" vertical="center"/>
    </xf>
    <xf numFmtId="0" fontId="0" fillId="0" borderId="0" xfId="0"/>
    <xf numFmtId="14"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4" fontId="27" fillId="3" borderId="1" xfId="0" applyNumberFormat="1" applyFont="1" applyFill="1" applyBorder="1" applyAlignment="1">
      <alignment horizontal="center" vertical="center"/>
    </xf>
    <xf numFmtId="0" fontId="17" fillId="3" borderId="0" xfId="0" applyFont="1" applyFill="1" applyBorder="1" applyAlignment="1">
      <alignment horizontal="center" vertical="center" wrapText="1"/>
    </xf>
    <xf numFmtId="0" fontId="0" fillId="3" borderId="0" xfId="0" applyFill="1" applyBorder="1"/>
    <xf numFmtId="14" fontId="3"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4" fontId="27" fillId="3" borderId="2" xfId="0" applyNumberFormat="1" applyFont="1" applyFill="1" applyBorder="1" applyAlignment="1">
      <alignment horizontal="center" vertical="center"/>
    </xf>
    <xf numFmtId="0" fontId="4" fillId="3" borderId="2" xfId="0" applyFont="1" applyFill="1" applyBorder="1" applyAlignment="1">
      <alignment horizontal="center" vertical="center" wrapText="1"/>
    </xf>
    <xf numFmtId="0" fontId="0" fillId="3" borderId="0" xfId="0" applyFill="1" applyAlignment="1">
      <alignment horizontal="center" vertical="center"/>
    </xf>
    <xf numFmtId="0" fontId="70" fillId="0" borderId="0" xfId="0" applyFont="1"/>
    <xf numFmtId="0" fontId="42" fillId="0" borderId="1" xfId="22" applyFont="1" applyBorder="1" applyAlignment="1">
      <alignment horizontal="center" vertical="center" wrapText="1"/>
    </xf>
    <xf numFmtId="14" fontId="46" fillId="0" borderId="0" xfId="0" applyNumberFormat="1" applyFont="1" applyBorder="1" applyAlignment="1">
      <alignment horizontal="center" vertical="center" wrapText="1"/>
    </xf>
    <xf numFmtId="0" fontId="46" fillId="0" borderId="0" xfId="0" applyFont="1" applyBorder="1" applyAlignment="1">
      <alignment horizontal="center" vertical="center" wrapText="1"/>
    </xf>
    <xf numFmtId="0" fontId="62" fillId="0" borderId="0" xfId="0" applyFont="1" applyBorder="1" applyAlignment="1">
      <alignment horizontal="center" vertical="center" wrapText="1"/>
    </xf>
    <xf numFmtId="3" fontId="46" fillId="0" borderId="0" xfId="22" applyNumberFormat="1" applyFont="1" applyBorder="1" applyAlignment="1" applyProtection="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169" fontId="51" fillId="0" borderId="1" xfId="22" applyNumberFormat="1" applyFont="1" applyBorder="1" applyAlignment="1">
      <alignment horizontal="center" vertical="center" wrapText="1"/>
    </xf>
    <xf numFmtId="43" fontId="51" fillId="0" borderId="1" xfId="21" applyFont="1" applyBorder="1" applyAlignment="1" applyProtection="1">
      <alignment vertical="center" wrapText="1"/>
    </xf>
    <xf numFmtId="43" fontId="51" fillId="0" borderId="1" xfId="21" applyFont="1" applyBorder="1" applyAlignment="1" applyProtection="1">
      <alignment horizontal="right" vertical="center" wrapText="1"/>
    </xf>
    <xf numFmtId="14" fontId="3" fillId="3" borderId="1" xfId="0" applyNumberFormat="1" applyFont="1" applyFill="1" applyBorder="1" applyAlignment="1">
      <alignment horizontal="center" vertical="center"/>
    </xf>
    <xf numFmtId="0" fontId="59" fillId="3" borderId="1" xfId="0" applyFont="1" applyFill="1" applyBorder="1" applyAlignment="1">
      <alignment horizontal="center" vertical="center" wrapText="1"/>
    </xf>
    <xf numFmtId="3" fontId="65" fillId="3" borderId="1" xfId="0" applyNumberFormat="1" applyFont="1" applyFill="1" applyBorder="1" applyAlignment="1">
      <alignment horizontal="center" vertical="center"/>
    </xf>
    <xf numFmtId="0" fontId="66" fillId="3" borderId="1" xfId="0" applyFont="1" applyFill="1" applyBorder="1" applyAlignment="1">
      <alignment horizontal="center" vertical="center" wrapText="1"/>
    </xf>
    <xf numFmtId="4" fontId="65" fillId="3" borderId="1"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0" fontId="71" fillId="0" borderId="1" xfId="0" applyFont="1" applyBorder="1" applyAlignment="1">
      <alignment horizontal="center" vertical="center"/>
    </xf>
    <xf numFmtId="0" fontId="0" fillId="0" borderId="0" xfId="0"/>
    <xf numFmtId="0" fontId="25" fillId="0" borderId="1" xfId="9" applyFont="1" applyFill="1" applyBorder="1" applyAlignment="1">
      <alignment horizontal="center" vertical="center" wrapText="1"/>
    </xf>
    <xf numFmtId="0" fontId="60" fillId="0" borderId="1" xfId="1" applyFont="1" applyFill="1" applyBorder="1" applyAlignment="1">
      <alignment horizontal="center" vertical="center" wrapText="1"/>
    </xf>
    <xf numFmtId="0" fontId="25" fillId="0" borderId="1" xfId="0" applyFont="1" applyFill="1" applyBorder="1" applyAlignment="1">
      <alignment wrapText="1"/>
    </xf>
    <xf numFmtId="4" fontId="25" fillId="0" borderId="1" xfId="0" applyNumberFormat="1" applyFont="1" applyFill="1" applyBorder="1" applyAlignment="1">
      <alignment horizontal="center" vertical="center"/>
    </xf>
    <xf numFmtId="14" fontId="7" fillId="0" borderId="2" xfId="1" applyNumberFormat="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3" fillId="0" borderId="2" xfId="1" applyFont="1" applyFill="1" applyBorder="1" applyAlignment="1">
      <alignment horizontal="center" vertical="center" wrapText="1"/>
    </xf>
    <xf numFmtId="4" fontId="0" fillId="0" borderId="2" xfId="0" applyNumberFormat="1" applyFill="1" applyBorder="1" applyAlignment="1">
      <alignment horizontal="center" vertical="center"/>
    </xf>
    <xf numFmtId="0" fontId="3" fillId="0" borderId="2" xfId="9" applyFont="1" applyFill="1" applyBorder="1" applyAlignment="1">
      <alignment horizontal="center" vertical="center" wrapText="1"/>
    </xf>
    <xf numFmtId="0" fontId="0" fillId="0" borderId="0" xfId="0" applyFont="1" applyFill="1" applyBorder="1" applyAlignment="1">
      <alignment horizontal="center" vertical="top" wrapText="1"/>
    </xf>
    <xf numFmtId="0" fontId="2" fillId="0" borderId="1" xfId="0" applyFont="1" applyFill="1" applyBorder="1" applyAlignment="1">
      <alignment horizontal="center" vertical="center"/>
    </xf>
    <xf numFmtId="4" fontId="3"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xf>
    <xf numFmtId="14" fontId="25" fillId="0" borderId="2" xfId="0" applyNumberFormat="1" applyFont="1" applyFill="1" applyBorder="1" applyAlignment="1">
      <alignment horizontal="center" vertical="center"/>
    </xf>
    <xf numFmtId="0" fontId="60" fillId="0" borderId="2" xfId="0" applyFont="1" applyFill="1" applyBorder="1" applyAlignment="1">
      <alignment horizontal="center" vertical="center"/>
    </xf>
    <xf numFmtId="0" fontId="60" fillId="0" borderId="2" xfId="0" applyFont="1" applyFill="1" applyBorder="1" applyAlignment="1">
      <alignment horizontal="center" vertical="center" wrapText="1"/>
    </xf>
    <xf numFmtId="4" fontId="25" fillId="0" borderId="2" xfId="0" applyNumberFormat="1"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2" xfId="9" applyFont="1" applyFill="1" applyBorder="1" applyAlignment="1">
      <alignment horizontal="center" vertical="center" wrapText="1"/>
    </xf>
    <xf numFmtId="0" fontId="0" fillId="0" borderId="2" xfId="0" applyFill="1" applyBorder="1" applyAlignment="1">
      <alignment horizontal="center" vertical="center"/>
    </xf>
    <xf numFmtId="0" fontId="0" fillId="0" borderId="0" xfId="0"/>
    <xf numFmtId="0" fontId="0" fillId="0" borderId="0" xfId="0"/>
    <xf numFmtId="14" fontId="7" fillId="3" borderId="1" xfId="9" applyNumberFormat="1" applyFont="1" applyFill="1" applyBorder="1" applyAlignment="1">
      <alignment horizontal="center" vertical="center" wrapText="1"/>
    </xf>
    <xf numFmtId="0" fontId="0" fillId="0" borderId="2" xfId="0" applyFill="1" applyBorder="1" applyAlignment="1">
      <alignment horizontal="center" vertical="center" wrapText="1"/>
    </xf>
    <xf numFmtId="14"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164" fontId="0" fillId="3" borderId="1" xfId="0" applyNumberFormat="1" applyFont="1" applyFill="1" applyBorder="1" applyAlignment="1">
      <alignment horizontal="center" vertical="center"/>
    </xf>
    <xf numFmtId="170" fontId="0" fillId="3" borderId="1" xfId="0" applyNumberFormat="1" applyFont="1" applyFill="1" applyBorder="1" applyAlignment="1">
      <alignment horizontal="center" vertical="center"/>
    </xf>
    <xf numFmtId="0" fontId="0" fillId="3" borderId="0" xfId="0" applyFill="1" applyBorder="1" applyAlignment="1">
      <alignment horizontal="center" vertical="center" wrapText="1"/>
    </xf>
    <xf numFmtId="0" fontId="32" fillId="7" borderId="0" xfId="0" applyFont="1" applyFill="1" applyBorder="1"/>
    <xf numFmtId="170" fontId="0" fillId="3" borderId="1" xfId="0" applyNumberFormat="1" applyFont="1" applyFill="1" applyBorder="1" applyAlignment="1">
      <alignment horizontal="center" vertical="center" wrapText="1"/>
    </xf>
    <xf numFmtId="40" fontId="69" fillId="0" borderId="1" xfId="0" applyNumberFormat="1" applyFont="1" applyBorder="1" applyAlignment="1">
      <alignment horizontal="center" vertical="center"/>
    </xf>
    <xf numFmtId="170" fontId="7" fillId="0" borderId="1" xfId="9" applyNumberFormat="1" applyFont="1" applyBorder="1" applyAlignment="1">
      <alignment horizontal="center" vertical="center"/>
    </xf>
    <xf numFmtId="38" fontId="24" fillId="3" borderId="2" xfId="9" applyNumberFormat="1" applyFont="1" applyFill="1" applyBorder="1" applyAlignment="1">
      <alignment horizontal="center" vertical="center" wrapText="1"/>
    </xf>
    <xf numFmtId="38" fontId="24" fillId="3" borderId="1" xfId="9" applyNumberFormat="1" applyFont="1" applyFill="1" applyBorder="1" applyAlignment="1">
      <alignment horizontal="center" vertical="center" wrapText="1"/>
    </xf>
    <xf numFmtId="40" fontId="24" fillId="3" borderId="1" xfId="9" applyNumberFormat="1" applyFont="1" applyFill="1" applyBorder="1" applyAlignment="1">
      <alignment horizontal="center" vertical="center" wrapText="1"/>
    </xf>
    <xf numFmtId="171" fontId="0" fillId="0" borderId="1" xfId="0" applyNumberFormat="1" applyBorder="1" applyAlignment="1">
      <alignment horizontal="center" vertical="center" wrapText="1"/>
    </xf>
    <xf numFmtId="43" fontId="0" fillId="0" borderId="1" xfId="0" applyNumberFormat="1" applyBorder="1" applyAlignment="1">
      <alignment vertical="center"/>
    </xf>
    <xf numFmtId="170" fontId="0" fillId="3" borderId="1" xfId="0" applyNumberFormat="1" applyFill="1" applyBorder="1" applyAlignment="1">
      <alignment horizontal="center" vertical="center"/>
    </xf>
    <xf numFmtId="0" fontId="67" fillId="0" borderId="1" xfId="0" applyFont="1" applyBorder="1" applyAlignment="1">
      <alignment horizontal="left" vertical="center" wrapText="1"/>
    </xf>
    <xf numFmtId="0" fontId="59" fillId="0" borderId="0" xfId="0" applyFont="1" applyAlignment="1">
      <alignment horizontal="center" vertical="center" wrapText="1"/>
    </xf>
    <xf numFmtId="38" fontId="0" fillId="0" borderId="1" xfId="0" applyNumberFormat="1" applyBorder="1" applyAlignment="1">
      <alignment horizontal="center" vertical="center"/>
    </xf>
    <xf numFmtId="40" fontId="0" fillId="0" borderId="1" xfId="0" applyNumberFormat="1" applyBorder="1" applyAlignment="1">
      <alignment horizontal="center" vertical="center"/>
    </xf>
    <xf numFmtId="38" fontId="26" fillId="3" borderId="2" xfId="0" applyNumberFormat="1" applyFont="1" applyFill="1" applyBorder="1" applyAlignment="1">
      <alignment horizontal="center" vertical="center"/>
    </xf>
    <xf numFmtId="0" fontId="3" fillId="0" borderId="1" xfId="0" applyNumberFormat="1" applyFont="1" applyBorder="1" applyAlignment="1">
      <alignment horizontal="center" vertical="center"/>
    </xf>
    <xf numFmtId="0" fontId="65" fillId="0" borderId="0" xfId="0" applyFont="1" applyAlignment="1">
      <alignment horizontal="center" vertical="center" wrapText="1"/>
    </xf>
    <xf numFmtId="14"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75" fillId="0" borderId="0" xfId="0" applyFont="1" applyAlignment="1">
      <alignment wrapText="1"/>
    </xf>
    <xf numFmtId="0" fontId="17" fillId="6" borderId="3" xfId="0" applyFont="1" applyFill="1" applyBorder="1" applyAlignment="1">
      <alignment horizontal="center" vertical="center" wrapText="1"/>
    </xf>
    <xf numFmtId="0" fontId="0" fillId="0" borderId="0" xfId="0"/>
    <xf numFmtId="0" fontId="30" fillId="0" borderId="1" xfId="0" applyFont="1" applyBorder="1" applyAlignment="1">
      <alignment horizontal="center" vertical="center"/>
    </xf>
    <xf numFmtId="0" fontId="77" fillId="0" borderId="1" xfId="0" applyFont="1" applyBorder="1" applyAlignment="1">
      <alignment horizontal="center" vertical="center" wrapText="1"/>
    </xf>
    <xf numFmtId="0" fontId="17" fillId="6" borderId="3" xfId="0" applyFont="1" applyFill="1" applyBorder="1" applyAlignment="1">
      <alignment horizontal="center" vertical="center" wrapText="1"/>
    </xf>
    <xf numFmtId="0" fontId="66" fillId="0" borderId="0" xfId="0" applyFont="1" applyAlignment="1">
      <alignment horizontal="left" vertical="center" wrapText="1"/>
    </xf>
    <xf numFmtId="0" fontId="80" fillId="0" borderId="0" xfId="0" applyFont="1" applyAlignment="1">
      <alignment vertical="center" wrapText="1"/>
    </xf>
    <xf numFmtId="0" fontId="80" fillId="0" borderId="0" xfId="0" applyFont="1" applyAlignment="1">
      <alignment horizontal="center" vertical="center" wrapText="1"/>
    </xf>
    <xf numFmtId="0" fontId="3" fillId="0" borderId="2" xfId="0" applyFont="1" applyBorder="1" applyAlignment="1">
      <alignment horizontal="center" vertical="center" wrapText="1"/>
    </xf>
    <xf numFmtId="0" fontId="8" fillId="0" borderId="2" xfId="2" applyBorder="1" applyAlignment="1">
      <alignment horizontal="center" vertical="center"/>
    </xf>
    <xf numFmtId="3" fontId="59" fillId="0" borderId="0" xfId="0" applyNumberFormat="1" applyFont="1" applyAlignment="1">
      <alignment horizontal="center" vertical="center"/>
    </xf>
    <xf numFmtId="3" fontId="59" fillId="0" borderId="1" xfId="0" applyNumberFormat="1" applyFont="1" applyBorder="1" applyAlignment="1">
      <alignment horizontal="center" vertical="center"/>
    </xf>
    <xf numFmtId="0" fontId="80" fillId="0" borderId="1" xfId="0" applyFont="1" applyBorder="1" applyAlignment="1">
      <alignment horizontal="center" vertical="center" wrapText="1"/>
    </xf>
    <xf numFmtId="0" fontId="82" fillId="0" borderId="0" xfId="0" applyFont="1" applyAlignment="1">
      <alignment horizontal="left" vertical="center" wrapText="1" indent="1"/>
    </xf>
    <xf numFmtId="4" fontId="65" fillId="0" borderId="0" xfId="0" applyNumberFormat="1" applyFont="1" applyAlignment="1">
      <alignment horizontal="center" vertical="center" wrapText="1"/>
    </xf>
    <xf numFmtId="4" fontId="59" fillId="0" borderId="0" xfId="0" applyNumberFormat="1" applyFont="1" applyAlignment="1">
      <alignment horizontal="center" vertical="center"/>
    </xf>
    <xf numFmtId="0" fontId="80" fillId="0" borderId="0" xfId="0" applyFont="1" applyAlignment="1">
      <alignment horizontal="center" vertical="center"/>
    </xf>
    <xf numFmtId="0" fontId="60" fillId="0" borderId="0" xfId="0" applyFont="1" applyBorder="1" applyAlignment="1">
      <alignment horizontal="center" vertical="center" wrapText="1"/>
    </xf>
    <xf numFmtId="4" fontId="25" fillId="0" borderId="0" xfId="0" applyNumberFormat="1" applyFont="1" applyBorder="1" applyAlignment="1">
      <alignment horizontal="center" vertical="center" wrapText="1"/>
    </xf>
    <xf numFmtId="0" fontId="25" fillId="0" borderId="0" xfId="0" applyFont="1" applyBorder="1" applyAlignment="1">
      <alignment horizontal="center" vertical="center" wrapText="1"/>
    </xf>
    <xf numFmtId="0" fontId="2" fillId="0" borderId="0" xfId="0" applyFont="1" applyAlignment="1">
      <alignment horizontal="left" vertical="center" wrapText="1"/>
    </xf>
    <xf numFmtId="4" fontId="65" fillId="0" borderId="0" xfId="0" applyNumberFormat="1" applyFont="1" applyAlignment="1">
      <alignment vertical="center" wrapText="1"/>
    </xf>
    <xf numFmtId="0" fontId="0" fillId="0" borderId="3" xfId="0" applyBorder="1" applyAlignment="1">
      <alignment horizontal="center" vertical="center"/>
    </xf>
    <xf numFmtId="0" fontId="17" fillId="3" borderId="3" xfId="0" applyFont="1" applyFill="1" applyBorder="1" applyAlignment="1">
      <alignment horizontal="center" vertical="center" wrapText="1"/>
    </xf>
    <xf numFmtId="0" fontId="0" fillId="0" borderId="0" xfId="0"/>
    <xf numFmtId="14" fontId="17" fillId="3" borderId="10" xfId="0" applyNumberFormat="1" applyFont="1" applyFill="1" applyBorder="1" applyAlignment="1">
      <alignment horizontal="center" vertical="center" wrapText="1"/>
    </xf>
    <xf numFmtId="0" fontId="17" fillId="3" borderId="4" xfId="0" applyFont="1" applyFill="1" applyBorder="1" applyAlignment="1">
      <alignment horizontal="center" vertical="center" wrapText="1"/>
    </xf>
    <xf numFmtId="0" fontId="65" fillId="0" borderId="4" xfId="0" applyFont="1" applyBorder="1" applyAlignment="1">
      <alignment horizontal="center" vertical="center"/>
    </xf>
    <xf numFmtId="0" fontId="31" fillId="3" borderId="4" xfId="0" applyFont="1" applyFill="1" applyBorder="1" applyAlignment="1">
      <alignment horizontal="center" vertical="center" wrapText="1"/>
    </xf>
    <xf numFmtId="4" fontId="27" fillId="3" borderId="4" xfId="0" applyNumberFormat="1" applyFont="1" applyFill="1" applyBorder="1" applyAlignment="1">
      <alignment horizontal="center" vertical="center"/>
    </xf>
    <xf numFmtId="0" fontId="0" fillId="3" borderId="4" xfId="0" applyFill="1" applyBorder="1" applyAlignment="1">
      <alignment horizontal="center" vertical="center" wrapText="1"/>
    </xf>
    <xf numFmtId="0" fontId="84" fillId="0" borderId="1" xfId="0" applyFont="1" applyBorder="1" applyAlignment="1">
      <alignment horizontal="left" vertical="center" wrapText="1"/>
    </xf>
    <xf numFmtId="0" fontId="80" fillId="0" borderId="1" xfId="0" applyFont="1" applyBorder="1" applyAlignment="1">
      <alignment vertical="center" wrapText="1"/>
    </xf>
    <xf numFmtId="0" fontId="0" fillId="0" borderId="0" xfId="0"/>
    <xf numFmtId="0" fontId="0" fillId="0" borderId="4" xfId="0" applyBorder="1" applyAlignment="1">
      <alignment horizontal="center" vertical="center" wrapText="1"/>
    </xf>
    <xf numFmtId="14" fontId="0" fillId="0" borderId="1" xfId="0" applyNumberFormat="1" applyFill="1" applyBorder="1" applyAlignment="1">
      <alignment horizontal="center" vertical="center"/>
    </xf>
    <xf numFmtId="8"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65" fillId="0" borderId="0" xfId="0" applyFont="1" applyAlignment="1">
      <alignment horizontal="center" vertical="center"/>
    </xf>
    <xf numFmtId="4" fontId="69" fillId="0" borderId="1" xfId="0" applyNumberFormat="1" applyFont="1" applyBorder="1" applyAlignment="1">
      <alignment horizontal="center" vertical="center"/>
    </xf>
    <xf numFmtId="0" fontId="83" fillId="0" borderId="1" xfId="0" applyFont="1" applyBorder="1" applyAlignment="1">
      <alignment horizontal="center" vertical="center"/>
    </xf>
    <xf numFmtId="0" fontId="80" fillId="0" borderId="1" xfId="0" applyFont="1" applyBorder="1" applyAlignment="1">
      <alignment wrapText="1"/>
    </xf>
    <xf numFmtId="0" fontId="65" fillId="0" borderId="1" xfId="0" applyFont="1" applyBorder="1" applyAlignment="1">
      <alignment horizontal="center" vertical="center"/>
    </xf>
    <xf numFmtId="0" fontId="85" fillId="0" borderId="0" xfId="0" applyFont="1" applyAlignment="1">
      <alignment horizontal="center" vertical="center"/>
    </xf>
    <xf numFmtId="14" fontId="51" fillId="0" borderId="0" xfId="22" applyNumberFormat="1" applyFont="1" applyBorder="1" applyAlignment="1">
      <alignment horizontal="center" vertical="center" wrapText="1"/>
    </xf>
    <xf numFmtId="0" fontId="69" fillId="0" borderId="0" xfId="0" applyFont="1" applyAlignment="1">
      <alignment wrapText="1"/>
    </xf>
    <xf numFmtId="0" fontId="81" fillId="0" borderId="0" xfId="0" applyFont="1" applyAlignment="1">
      <alignment horizontal="center" vertical="center" wrapText="1"/>
    </xf>
    <xf numFmtId="0" fontId="86" fillId="0" borderId="0" xfId="0" applyFont="1" applyAlignment="1">
      <alignment vertical="center" wrapText="1"/>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6" fillId="0" borderId="1" xfId="2" applyFont="1" applyBorder="1" applyAlignment="1">
      <alignment horizontal="center" vertical="center" wrapText="1"/>
    </xf>
    <xf numFmtId="0" fontId="2" fillId="0" borderId="4" xfId="0" applyFont="1" applyBorder="1" applyAlignment="1">
      <alignment horizontal="center" vertical="center"/>
    </xf>
    <xf numFmtId="4" fontId="65" fillId="0" borderId="4" xfId="0" applyNumberFormat="1" applyFont="1" applyBorder="1" applyAlignment="1">
      <alignment horizontal="center" vertical="center"/>
    </xf>
    <xf numFmtId="3" fontId="65" fillId="0" borderId="4" xfId="0" applyNumberFormat="1" applyFont="1" applyBorder="1" applyAlignment="1">
      <alignment horizontal="center" vertical="center"/>
    </xf>
    <xf numFmtId="0" fontId="3" fillId="0" borderId="4" xfId="2" applyFont="1" applyBorder="1" applyAlignment="1">
      <alignment horizontal="center" vertical="center" wrapText="1"/>
    </xf>
    <xf numFmtId="0" fontId="83" fillId="0" borderId="1" xfId="0" applyFont="1" applyBorder="1" applyAlignment="1">
      <alignment horizontal="center" vertical="center" wrapText="1"/>
    </xf>
    <xf numFmtId="4" fontId="83" fillId="0" borderId="1" xfId="0" applyNumberFormat="1" applyFont="1" applyBorder="1" applyAlignment="1">
      <alignment horizontal="center" vertical="center"/>
    </xf>
    <xf numFmtId="14" fontId="25" fillId="0" borderId="3" xfId="1" applyNumberFormat="1" applyFont="1" applyFill="1" applyBorder="1" applyAlignment="1">
      <alignment horizontal="center" vertical="center" wrapText="1"/>
    </xf>
    <xf numFmtId="0" fontId="25" fillId="0" borderId="3" xfId="1" applyFont="1" applyFill="1" applyBorder="1" applyAlignment="1">
      <alignment horizontal="center" vertical="center" wrapText="1"/>
    </xf>
    <xf numFmtId="0" fontId="60" fillId="0" borderId="3" xfId="0" applyFont="1" applyBorder="1" applyAlignment="1">
      <alignment horizontal="center" vertical="center" wrapText="1"/>
    </xf>
    <xf numFmtId="0" fontId="74" fillId="0" borderId="1" xfId="0" applyFont="1" applyBorder="1" applyAlignment="1">
      <alignment horizontal="center" vertical="center" wrapText="1"/>
    </xf>
    <xf numFmtId="0" fontId="25" fillId="0" borderId="10" xfId="0" applyFont="1" applyFill="1" applyBorder="1" applyAlignment="1">
      <alignment horizontal="center" vertical="center"/>
    </xf>
    <xf numFmtId="0" fontId="0" fillId="0" borderId="1" xfId="0" applyFill="1" applyBorder="1" applyAlignment="1">
      <alignment vertical="center"/>
    </xf>
    <xf numFmtId="4" fontId="74" fillId="0" borderId="1" xfId="0" applyNumberFormat="1" applyFont="1" applyBorder="1" applyAlignment="1">
      <alignment horizontal="center" vertical="center"/>
    </xf>
    <xf numFmtId="0" fontId="74" fillId="0" borderId="1" xfId="0" applyFont="1" applyBorder="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81" fillId="0" borderId="1" xfId="0" applyFont="1" applyBorder="1" applyAlignment="1">
      <alignment horizontal="center" vertical="center"/>
    </xf>
    <xf numFmtId="0" fontId="78" fillId="0" borderId="1" xfId="0" applyFont="1" applyBorder="1" applyAlignment="1">
      <alignment horizontal="left" vertical="center" wrapText="1"/>
    </xf>
    <xf numFmtId="4" fontId="65" fillId="0" borderId="1" xfId="0" applyNumberFormat="1" applyFont="1" applyBorder="1" applyAlignment="1">
      <alignment horizontal="center" vertical="center" wrapText="1"/>
    </xf>
    <xf numFmtId="0" fontId="59" fillId="0" borderId="1" xfId="0" applyFont="1" applyBorder="1" applyAlignment="1">
      <alignment horizontal="left" vertical="center" wrapText="1"/>
    </xf>
    <xf numFmtId="0" fontId="0" fillId="0" borderId="0" xfId="0"/>
    <xf numFmtId="0" fontId="0" fillId="0" borderId="4" xfId="0" applyFill="1" applyBorder="1" applyAlignment="1">
      <alignment horizontal="center" vertical="center"/>
    </xf>
    <xf numFmtId="14" fontId="25" fillId="0" borderId="1" xfId="0" applyNumberFormat="1" applyFont="1" applyFill="1" applyBorder="1" applyAlignment="1">
      <alignment horizontal="center" vertical="center"/>
    </xf>
    <xf numFmtId="0" fontId="60"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35" fillId="7" borderId="5" xfId="1" applyFont="1" applyFill="1" applyBorder="1" applyAlignment="1">
      <alignment horizontal="center" vertical="center" wrapText="1"/>
    </xf>
    <xf numFmtId="0" fontId="0" fillId="7" borderId="6" xfId="0" applyFill="1" applyBorder="1" applyAlignment="1">
      <alignment horizontal="center" vertical="center"/>
    </xf>
    <xf numFmtId="0" fontId="0" fillId="0" borderId="0" xfId="0"/>
    <xf numFmtId="0" fontId="21" fillId="5" borderId="9" xfId="9" applyFont="1" applyFill="1" applyBorder="1" applyAlignment="1">
      <alignment horizontal="center" vertical="center" wrapText="1"/>
    </xf>
    <xf numFmtId="0" fontId="21" fillId="5" borderId="8" xfId="9" applyFont="1" applyFill="1" applyBorder="1" applyAlignment="1">
      <alignment horizontal="center" vertical="center" wrapText="1"/>
    </xf>
    <xf numFmtId="0" fontId="21" fillId="5" borderId="10" xfId="9" applyFont="1" applyFill="1" applyBorder="1" applyAlignment="1">
      <alignment horizontal="center" vertical="center" wrapText="1"/>
    </xf>
    <xf numFmtId="14" fontId="21" fillId="5" borderId="8" xfId="1" applyNumberFormat="1" applyFont="1" applyFill="1" applyBorder="1" applyAlignment="1">
      <alignment horizontal="center" vertical="center" wrapText="1"/>
    </xf>
    <xf numFmtId="14" fontId="21" fillId="5" borderId="10" xfId="1" applyNumberFormat="1" applyFont="1" applyFill="1" applyBorder="1" applyAlignment="1">
      <alignment horizontal="center" vertical="center" wrapText="1"/>
    </xf>
    <xf numFmtId="14" fontId="22" fillId="5" borderId="5" xfId="9" applyNumberFormat="1" applyFont="1" applyFill="1" applyBorder="1" applyAlignment="1">
      <alignment horizontal="center" vertical="center" wrapText="1"/>
    </xf>
    <xf numFmtId="14" fontId="22" fillId="5" borderId="6" xfId="9" applyNumberFormat="1" applyFont="1" applyFill="1" applyBorder="1" applyAlignment="1">
      <alignment horizontal="center" vertical="center" wrapText="1"/>
    </xf>
    <xf numFmtId="14" fontId="22" fillId="5" borderId="7" xfId="9" applyNumberFormat="1" applyFont="1" applyFill="1" applyBorder="1" applyAlignment="1">
      <alignment horizontal="center" vertical="center" wrapText="1"/>
    </xf>
    <xf numFmtId="0" fontId="2" fillId="0" borderId="0" xfId="0" applyFont="1"/>
    <xf numFmtId="14" fontId="35" fillId="7" borderId="5" xfId="1" applyNumberFormat="1" applyFont="1" applyFill="1" applyBorder="1" applyAlignment="1">
      <alignment horizontal="center" vertical="center" wrapText="1"/>
    </xf>
    <xf numFmtId="0" fontId="32" fillId="7" borderId="6" xfId="0" applyFont="1" applyFill="1" applyBorder="1" applyAlignment="1">
      <alignment horizontal="center" vertical="center"/>
    </xf>
    <xf numFmtId="14" fontId="35" fillId="7" borderId="5" xfId="0" applyNumberFormat="1" applyFont="1" applyFill="1" applyBorder="1" applyAlignment="1">
      <alignment horizontal="center" vertical="center"/>
    </xf>
    <xf numFmtId="0" fontId="4" fillId="5" borderId="5" xfId="1" applyFont="1" applyFill="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4" xfId="0" applyFont="1" applyFill="1" applyBorder="1" applyAlignment="1">
      <alignment horizontal="center" vertical="center" wrapText="1"/>
    </xf>
    <xf numFmtId="14" fontId="38" fillId="7" borderId="6" xfId="0" applyNumberFormat="1" applyFont="1" applyFill="1" applyBorder="1" applyAlignment="1">
      <alignment horizontal="center" vertical="center" wrapText="1"/>
    </xf>
    <xf numFmtId="0" fontId="32" fillId="7" borderId="6" xfId="0" applyFont="1" applyFill="1" applyBorder="1" applyAlignment="1">
      <alignment horizontal="center" vertical="center" wrapText="1"/>
    </xf>
    <xf numFmtId="14" fontId="32" fillId="7" borderId="5" xfId="0" applyNumberFormat="1" applyFont="1" applyFill="1" applyBorder="1" applyAlignment="1">
      <alignment horizontal="center" vertical="center"/>
    </xf>
    <xf numFmtId="14" fontId="32" fillId="7" borderId="9" xfId="0" applyNumberFormat="1" applyFont="1" applyFill="1" applyBorder="1" applyAlignment="1">
      <alignment horizontal="center" vertical="center"/>
    </xf>
    <xf numFmtId="0" fontId="32" fillId="7" borderId="8" xfId="0" applyFont="1" applyFill="1" applyBorder="1" applyAlignment="1">
      <alignment horizontal="center" vertical="center"/>
    </xf>
    <xf numFmtId="0" fontId="4" fillId="5" borderId="5" xfId="9"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14" fontId="22" fillId="5" borderId="9" xfId="9" applyNumberFormat="1"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10" xfId="0"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14" fontId="17" fillId="6" borderId="2" xfId="0" applyNumberFormat="1" applyFont="1" applyFill="1" applyBorder="1" applyAlignment="1">
      <alignment horizontal="center" vertical="center" wrapText="1"/>
    </xf>
    <xf numFmtId="14" fontId="17" fillId="6" borderId="3" xfId="0" applyNumberFormat="1" applyFont="1" applyFill="1" applyBorder="1" applyAlignment="1">
      <alignment horizontal="center" vertical="center" wrapText="1"/>
    </xf>
    <xf numFmtId="14" fontId="17" fillId="6" borderId="4" xfId="0" applyNumberFormat="1" applyFont="1" applyFill="1" applyBorder="1" applyAlignment="1">
      <alignment horizontal="center" vertical="center" wrapText="1"/>
    </xf>
    <xf numFmtId="0" fontId="31" fillId="6" borderId="2"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31" fillId="6" borderId="4" xfId="0" applyFont="1" applyFill="1" applyBorder="1" applyAlignment="1">
      <alignment horizontal="center" vertical="center" wrapText="1"/>
    </xf>
    <xf numFmtId="3" fontId="17" fillId="6" borderId="2" xfId="0" applyNumberFormat="1"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4" xfId="0" applyFont="1" applyFill="1" applyBorder="1" applyAlignment="1">
      <alignment horizontal="center" vertical="center" wrapText="1"/>
    </xf>
    <xf numFmtId="4" fontId="32" fillId="7" borderId="5" xfId="0" applyNumberFormat="1" applyFont="1" applyFill="1" applyBorder="1" applyAlignment="1">
      <alignment horizontal="center" vertical="center"/>
    </xf>
    <xf numFmtId="0" fontId="34" fillId="7" borderId="6" xfId="0" applyFont="1" applyFill="1" applyBorder="1" applyAlignment="1">
      <alignment horizontal="center" vertical="center"/>
    </xf>
    <xf numFmtId="0" fontId="4" fillId="0" borderId="2" xfId="3"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14" fontId="7" fillId="0" borderId="2" xfId="3" applyNumberFormat="1" applyFont="1" applyFill="1" applyBorder="1" applyAlignment="1">
      <alignment horizontal="center" vertical="center" wrapText="1"/>
    </xf>
    <xf numFmtId="0" fontId="7" fillId="0" borderId="2" xfId="3" applyFont="1" applyBorder="1" applyAlignment="1">
      <alignment horizontal="center" vertical="center" wrapText="1"/>
    </xf>
    <xf numFmtId="0" fontId="11" fillId="3" borderId="2" xfId="3"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9" fillId="0" borderId="0" xfId="0" applyFont="1" applyAlignment="1">
      <alignment horizontal="left" vertical="center" wrapText="1"/>
    </xf>
    <xf numFmtId="0" fontId="82" fillId="0" borderId="1" xfId="0" applyFont="1" applyBorder="1" applyAlignment="1">
      <alignment horizontal="left" vertical="center" wrapText="1" indent="1"/>
    </xf>
    <xf numFmtId="4" fontId="79" fillId="0" borderId="1" xfId="0" applyNumberFormat="1" applyFont="1" applyBorder="1" applyAlignment="1">
      <alignment horizontal="center" vertical="center"/>
    </xf>
    <xf numFmtId="14" fontId="25" fillId="0" borderId="4" xfId="0" applyNumberFormat="1" applyFont="1" applyFill="1" applyBorder="1" applyAlignment="1">
      <alignment horizontal="center" vertical="center"/>
    </xf>
    <xf numFmtId="0" fontId="25" fillId="0" borderId="4" xfId="0" applyFont="1" applyFill="1" applyBorder="1" applyAlignment="1">
      <alignment horizontal="center" vertical="center"/>
    </xf>
    <xf numFmtId="0" fontId="25" fillId="0" borderId="4" xfId="0" applyFont="1" applyBorder="1" applyAlignment="1">
      <alignment horizontal="center" vertical="center"/>
    </xf>
    <xf numFmtId="0" fontId="60" fillId="0" borderId="4" xfId="0" applyFont="1" applyFill="1" applyBorder="1" applyAlignment="1">
      <alignment horizontal="center" vertical="center"/>
    </xf>
    <xf numFmtId="4" fontId="25" fillId="0" borderId="4" xfId="0" applyNumberFormat="1" applyFont="1" applyBorder="1" applyAlignment="1">
      <alignment horizontal="center" vertical="center"/>
    </xf>
    <xf numFmtId="3" fontId="25" fillId="0" borderId="4" xfId="0" applyNumberFormat="1" applyFont="1" applyBorder="1" applyAlignment="1">
      <alignment horizontal="center" vertical="center"/>
    </xf>
    <xf numFmtId="0" fontId="25" fillId="0" borderId="4" xfId="0" applyFont="1" applyFill="1" applyBorder="1" applyAlignment="1">
      <alignment horizontal="center" vertical="center" wrapText="1"/>
    </xf>
  </cellXfs>
  <cellStyles count="23">
    <cellStyle name="Euro" xfId="20" xr:uid="{00000000-0005-0000-0000-000000000000}"/>
    <cellStyle name="Lien hypertexte" xfId="2" builtinId="8"/>
    <cellStyle name="Milliers" xfId="21" builtinId="3"/>
    <cellStyle name="Milliers 2" xfId="12" xr:uid="{00000000-0005-0000-0000-000003000000}"/>
    <cellStyle name="Milliers 3" xfId="6" xr:uid="{00000000-0005-0000-0000-000004000000}"/>
    <cellStyle name="Monétaire 2" xfId="13" xr:uid="{00000000-0005-0000-0000-000005000000}"/>
    <cellStyle name="Monétaire 3" xfId="15" xr:uid="{00000000-0005-0000-0000-000006000000}"/>
    <cellStyle name="Normal" xfId="0" builtinId="0"/>
    <cellStyle name="Normal 2" xfId="3" xr:uid="{00000000-0005-0000-0000-000008000000}"/>
    <cellStyle name="Normal 3" xfId="4" xr:uid="{00000000-0005-0000-0000-000009000000}"/>
    <cellStyle name="Normal 3 2" xfId="5" xr:uid="{00000000-0005-0000-0000-00000A000000}"/>
    <cellStyle name="Normal 3 2 2" xfId="7" xr:uid="{00000000-0005-0000-0000-00000B000000}"/>
    <cellStyle name="Normal 3 2 2 2" xfId="14" xr:uid="{00000000-0005-0000-0000-00000C000000}"/>
    <cellStyle name="Normal 3 2 3" xfId="11" xr:uid="{00000000-0005-0000-0000-00000D000000}"/>
    <cellStyle name="Normal 3 2 4" xfId="16" xr:uid="{00000000-0005-0000-0000-00000E000000}"/>
    <cellStyle name="Normal 3 2 4 2" xfId="17" xr:uid="{00000000-0005-0000-0000-00000F000000}"/>
    <cellStyle name="Normal 3 2 5" xfId="18" xr:uid="{00000000-0005-0000-0000-000010000000}"/>
    <cellStyle name="Normal 3 3" xfId="10" xr:uid="{00000000-0005-0000-0000-000011000000}"/>
    <cellStyle name="Normal 4" xfId="9" xr:uid="{00000000-0005-0000-0000-000012000000}"/>
    <cellStyle name="Normal 5" xfId="8" xr:uid="{00000000-0005-0000-0000-000013000000}"/>
    <cellStyle name="Normal 6" xfId="19" xr:uid="{00000000-0005-0000-0000-000014000000}"/>
    <cellStyle name="Normal 7" xfId="1" xr:uid="{00000000-0005-0000-0000-000015000000}"/>
    <cellStyle name="Texte explicatif" xfId="22"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533400</xdr:colOff>
      <xdr:row>7</xdr:row>
      <xdr:rowOff>1200150</xdr:rowOff>
    </xdr:from>
    <xdr:ext cx="184731" cy="264560"/>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91916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6</xdr:col>
      <xdr:colOff>0</xdr:colOff>
      <xdr:row>7</xdr:row>
      <xdr:rowOff>857250</xdr:rowOff>
    </xdr:from>
    <xdr:ext cx="184731" cy="264560"/>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92868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9525</xdr:colOff>
      <xdr:row>10</xdr:row>
      <xdr:rowOff>666750</xdr:rowOff>
    </xdr:from>
    <xdr:ext cx="3543300"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9296400" y="10201275"/>
          <a:ext cx="3543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r-FR" sz="1100" b="1">
            <a:solidFill>
              <a:srgbClr val="FF0000"/>
            </a:solidFill>
          </a:endParaRPr>
        </a:p>
      </xdr:txBody>
    </xdr:sp>
    <xdr:clientData/>
  </xdr:oneCellAnchor>
  <xdr:oneCellAnchor>
    <xdr:from>
      <xdr:col>6</xdr:col>
      <xdr:colOff>104775</xdr:colOff>
      <xdr:row>31</xdr:row>
      <xdr:rowOff>752475</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9391650" y="267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161925</xdr:colOff>
      <xdr:row>35</xdr:row>
      <xdr:rowOff>0</xdr:rowOff>
    </xdr:from>
    <xdr:ext cx="184731" cy="264560"/>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9448800" y="3198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142875</xdr:colOff>
      <xdr:row>35</xdr:row>
      <xdr:rowOff>619125</xdr:rowOff>
    </xdr:from>
    <xdr:ext cx="184731" cy="264560"/>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9429750"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114300</xdr:colOff>
      <xdr:row>36</xdr:row>
      <xdr:rowOff>1247775</xdr:rowOff>
    </xdr:from>
    <xdr:ext cx="184731" cy="264560"/>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9401175" y="3437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219075</xdr:colOff>
      <xdr:row>45</xdr:row>
      <xdr:rowOff>485775</xdr:rowOff>
    </xdr:from>
    <xdr:ext cx="184731" cy="264560"/>
    <xdr:sp macro="" textlink="">
      <xdr:nvSpPr>
        <xdr:cNvPr id="9" name="ZoneTexte 8">
          <a:extLst>
            <a:ext uri="{FF2B5EF4-FFF2-40B4-BE49-F238E27FC236}">
              <a16:creationId xmlns:a16="http://schemas.microsoft.com/office/drawing/2014/main" id="{00000000-0008-0000-0000-000009000000}"/>
            </a:ext>
          </a:extLst>
        </xdr:cNvPr>
        <xdr:cNvSpPr txBox="1"/>
      </xdr:nvSpPr>
      <xdr:spPr>
        <a:xfrm>
          <a:off x="9505950" y="3616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152400</xdr:colOff>
      <xdr:row>55</xdr:row>
      <xdr:rowOff>962025</xdr:rowOff>
    </xdr:from>
    <xdr:ext cx="4196213" cy="264560"/>
    <xdr:sp macro="" textlink="">
      <xdr:nvSpPr>
        <xdr:cNvPr id="10" name="ZoneTexte 9">
          <a:extLst>
            <a:ext uri="{FF2B5EF4-FFF2-40B4-BE49-F238E27FC236}">
              <a16:creationId xmlns:a16="http://schemas.microsoft.com/office/drawing/2014/main" id="{00000000-0008-0000-0000-00000A000000}"/>
            </a:ext>
          </a:extLst>
        </xdr:cNvPr>
        <xdr:cNvSpPr txBox="1"/>
      </xdr:nvSpPr>
      <xdr:spPr>
        <a:xfrm>
          <a:off x="8810625" y="52597050"/>
          <a:ext cx="419621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rgbClr val="FF0000"/>
              </a:solidFill>
            </a:rPr>
            <a:t>Projet Clean Sky financé par le FP7 mais</a:t>
          </a:r>
          <a:r>
            <a:rPr lang="fr-FR" sz="1100" b="1" baseline="0">
              <a:solidFill>
                <a:srgbClr val="FF0000"/>
              </a:solidFill>
            </a:rPr>
            <a:t> qui a débuté en février 2014</a:t>
          </a:r>
          <a:endParaRPr lang="fr-FR" sz="1100" b="1">
            <a:solidFill>
              <a:srgbClr val="FF0000"/>
            </a:solidFill>
          </a:endParaRPr>
        </a:p>
      </xdr:txBody>
    </xdr:sp>
    <xdr:clientData/>
  </xdr:oneCellAnchor>
  <xdr:oneCellAnchor>
    <xdr:from>
      <xdr:col>7</xdr:col>
      <xdr:colOff>628650</xdr:colOff>
      <xdr:row>71</xdr:row>
      <xdr:rowOff>1190625</xdr:rowOff>
    </xdr:from>
    <xdr:ext cx="329440" cy="264560"/>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11610975" y="64998600"/>
          <a:ext cx="3294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r-FR" sz="1100" b="1">
            <a:solidFill>
              <a:srgbClr val="FF0000"/>
            </a:solidFill>
          </a:endParaRPr>
        </a:p>
      </xdr:txBody>
    </xdr:sp>
    <xdr:clientData/>
  </xdr:oneCellAnchor>
  <xdr:oneCellAnchor>
    <xdr:from>
      <xdr:col>6</xdr:col>
      <xdr:colOff>247650</xdr:colOff>
      <xdr:row>72</xdr:row>
      <xdr:rowOff>1171575</xdr:rowOff>
    </xdr:from>
    <xdr:ext cx="184731" cy="264560"/>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9534525" y="665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200025</xdr:colOff>
      <xdr:row>83</xdr:row>
      <xdr:rowOff>3590925</xdr:rowOff>
    </xdr:from>
    <xdr:ext cx="184731" cy="264560"/>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9486900" y="766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5</xdr:col>
      <xdr:colOff>247650</xdr:colOff>
      <xdr:row>72</xdr:row>
      <xdr:rowOff>1171575</xdr:rowOff>
    </xdr:from>
    <xdr:ext cx="184731" cy="264560"/>
    <xdr:sp macro="" textlink="">
      <xdr:nvSpPr>
        <xdr:cNvPr id="14" name="ZoneTexte 13">
          <a:extLst>
            <a:ext uri="{FF2B5EF4-FFF2-40B4-BE49-F238E27FC236}">
              <a16:creationId xmlns:a16="http://schemas.microsoft.com/office/drawing/2014/main" id="{AB16EA48-8E49-41EC-B6EF-18813B26AE79}"/>
            </a:ext>
          </a:extLst>
        </xdr:cNvPr>
        <xdr:cNvSpPr txBox="1"/>
      </xdr:nvSpPr>
      <xdr:spPr>
        <a:xfrm>
          <a:off x="9944100" y="766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180975</xdr:colOff>
      <xdr:row>4</xdr:row>
      <xdr:rowOff>1314450</xdr:rowOff>
    </xdr:from>
    <xdr:ext cx="3763851" cy="436786"/>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6057900" y="10791825"/>
          <a:ext cx="376385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rgbClr val="FF0000"/>
              </a:solidFill>
            </a:rPr>
            <a:t>Projet mis en oeuvre sur le technopôle</a:t>
          </a:r>
          <a:r>
            <a:rPr lang="fr-FR" sz="1100" b="1" baseline="0">
              <a:solidFill>
                <a:srgbClr val="FF0000"/>
              </a:solidFill>
            </a:rPr>
            <a:t> du Madrillet - </a:t>
          </a:r>
        </a:p>
        <a:p>
          <a:r>
            <a:rPr lang="fr-FR" sz="1100" b="1" baseline="0">
              <a:solidFill>
                <a:srgbClr val="FF0000"/>
              </a:solidFill>
            </a:rPr>
            <a:t>Financé par LIFE 2007-2013 mais mis en oeuvre en 2014-2017</a:t>
          </a:r>
          <a:endParaRPr lang="fr-FR" sz="1100" b="1">
            <a:solidFill>
              <a:srgbClr val="FF0000"/>
            </a:solidFill>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ie.menard@dr19.cnrs.fr" TargetMode="External"/><Relationship Id="rId13" Type="http://schemas.openxmlformats.org/officeDocument/2006/relationships/hyperlink" Target="mailto:julie.menard@dr19.cnrs.fr" TargetMode="External"/><Relationship Id="rId18" Type="http://schemas.openxmlformats.org/officeDocument/2006/relationships/hyperlink" Target="mailto:lisa.bouheraoua@safrangroup.com" TargetMode="External"/><Relationship Id="rId3" Type="http://schemas.openxmlformats.org/officeDocument/2006/relationships/hyperlink" Target="mailto:julie.menard@dr19.cnrs.fr" TargetMode="External"/><Relationship Id="rId21" Type="http://schemas.openxmlformats.org/officeDocument/2006/relationships/printerSettings" Target="../printerSettings/printerSettings1.bin"/><Relationship Id="rId7" Type="http://schemas.openxmlformats.org/officeDocument/2006/relationships/hyperlink" Target="mailto:julie.menard@dr19.cnrs.fr" TargetMode="External"/><Relationship Id="rId12" Type="http://schemas.openxmlformats.org/officeDocument/2006/relationships/hyperlink" Target="mailto:julie.menard@dr19.cnrs.fr" TargetMode="External"/><Relationship Id="rId17" Type="http://schemas.openxmlformats.org/officeDocument/2006/relationships/hyperlink" Target="mailto:boulday@ceden.fr" TargetMode="External"/><Relationship Id="rId2" Type="http://schemas.openxmlformats.org/officeDocument/2006/relationships/hyperlink" Target="mailto:nadine.renard@nucleopolis.fr" TargetMode="External"/><Relationship Id="rId16" Type="http://schemas.openxmlformats.org/officeDocument/2006/relationships/hyperlink" Target="mailto:julie.menard@dr19.cnrs.fr" TargetMode="External"/><Relationship Id="rId20" Type="http://schemas.openxmlformats.org/officeDocument/2006/relationships/hyperlink" Target="http://www.mftech.fr/" TargetMode="External"/><Relationship Id="rId1" Type="http://schemas.openxmlformats.org/officeDocument/2006/relationships/hyperlink" Target="mailto:christian.grisolia@cea.fr" TargetMode="External"/><Relationship Id="rId6" Type="http://schemas.openxmlformats.org/officeDocument/2006/relationships/hyperlink" Target="mailto:julie.menard@dr19.cnrs.fr" TargetMode="External"/><Relationship Id="rId11" Type="http://schemas.openxmlformats.org/officeDocument/2006/relationships/hyperlink" Target="mailto:julie.menard@dr19.cnrs.fr" TargetMode="External"/><Relationship Id="rId24" Type="http://schemas.openxmlformats.org/officeDocument/2006/relationships/comments" Target="../comments1.xml"/><Relationship Id="rId5" Type="http://schemas.openxmlformats.org/officeDocument/2006/relationships/hyperlink" Target="mailto:julie.menard@dr19.cnrs.fr" TargetMode="External"/><Relationship Id="rId15" Type="http://schemas.openxmlformats.org/officeDocument/2006/relationships/hyperlink" Target="mailto:julie.menard@dr19.cnrs.fr" TargetMode="External"/><Relationship Id="rId23" Type="http://schemas.openxmlformats.org/officeDocument/2006/relationships/vmlDrawing" Target="../drawings/vmlDrawing1.vml"/><Relationship Id="rId10" Type="http://schemas.openxmlformats.org/officeDocument/2006/relationships/hyperlink" Target="mailto:julie.menard@dr19.cnrs.fr" TargetMode="External"/><Relationship Id="rId19" Type="http://schemas.openxmlformats.org/officeDocument/2006/relationships/hyperlink" Target="mailto:bcs@ganil.fr" TargetMode="External"/><Relationship Id="rId4" Type="http://schemas.openxmlformats.org/officeDocument/2006/relationships/hyperlink" Target="mailto:julie.menard@dr19.cnrs.fr" TargetMode="External"/><Relationship Id="rId9" Type="http://schemas.openxmlformats.org/officeDocument/2006/relationships/hyperlink" Target="mailto:julie.menard@dr19.cnrs.fr" TargetMode="External"/><Relationship Id="rId14" Type="http://schemas.openxmlformats.org/officeDocument/2006/relationships/hyperlink" Target="mailto:julie.menard@dr19.cnrs.fr" TargetMode="External"/><Relationship Id="rId2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ewfrontiersinfood.e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life-render.com/index.php/fr/" TargetMode="External"/><Relationship Id="rId2" Type="http://schemas.openxmlformats.org/officeDocument/2006/relationships/hyperlink" Target="mailto:life@parc-normandie-maine.fr" TargetMode="External"/><Relationship Id="rId1" Type="http://schemas.openxmlformats.org/officeDocument/2006/relationships/hyperlink" Target="http://ec.europa.eu/research/participants/portal/desktop/en/opportunities/h2020/calls/erc-2014-stg.html"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279"/>
  <sheetViews>
    <sheetView tabSelected="1" topLeftCell="A38" zoomScaleNormal="100" workbookViewId="0">
      <selection activeCell="A42" sqref="A42"/>
    </sheetView>
  </sheetViews>
  <sheetFormatPr baseColWidth="10" defaultRowHeight="15"/>
  <cols>
    <col min="2" max="2" width="16.140625" customWidth="1"/>
    <col min="3" max="3" width="30" customWidth="1"/>
    <col min="4" max="4" width="21.42578125" style="31" customWidth="1"/>
    <col min="5" max="5" width="34.85546875" customWidth="1"/>
    <col min="6" max="8" width="25.42578125" style="97" customWidth="1"/>
    <col min="9" max="9" width="22.42578125" customWidth="1"/>
    <col min="10" max="10" width="34" customWidth="1"/>
    <col min="11" max="11" width="19" customWidth="1"/>
  </cols>
  <sheetData>
    <row r="1" spans="1:23" ht="51" customHeight="1">
      <c r="A1" s="6" t="s">
        <v>0</v>
      </c>
      <c r="B1" s="6" t="s">
        <v>203</v>
      </c>
      <c r="C1" s="6" t="s">
        <v>1</v>
      </c>
      <c r="D1" s="6" t="s">
        <v>274</v>
      </c>
      <c r="E1" s="6" t="s">
        <v>2</v>
      </c>
      <c r="F1" s="6" t="s">
        <v>290</v>
      </c>
      <c r="G1" s="6" t="s">
        <v>291</v>
      </c>
      <c r="H1" s="6" t="s">
        <v>292</v>
      </c>
      <c r="I1" s="6" t="s">
        <v>3</v>
      </c>
      <c r="J1" s="6" t="s">
        <v>4</v>
      </c>
      <c r="K1" s="6" t="s">
        <v>259</v>
      </c>
    </row>
    <row r="2" spans="1:23" s="99" customFormat="1">
      <c r="A2" s="690" t="s">
        <v>276</v>
      </c>
      <c r="B2" s="691"/>
      <c r="C2" s="691"/>
      <c r="D2" s="691"/>
      <c r="E2" s="691"/>
      <c r="F2" s="691"/>
      <c r="G2" s="691"/>
      <c r="H2" s="691"/>
      <c r="I2" s="691"/>
      <c r="J2" s="691"/>
      <c r="K2" s="692"/>
    </row>
    <row r="3" spans="1:23" ht="51">
      <c r="A3" s="12" t="s">
        <v>6</v>
      </c>
      <c r="B3" s="9" t="s">
        <v>7</v>
      </c>
      <c r="C3" s="9" t="s">
        <v>8</v>
      </c>
      <c r="D3" s="20" t="s">
        <v>9</v>
      </c>
      <c r="E3" s="212" t="s">
        <v>439</v>
      </c>
      <c r="F3" s="100">
        <v>1153750</v>
      </c>
      <c r="G3" s="100">
        <v>1153750</v>
      </c>
      <c r="H3" s="100">
        <v>1153750</v>
      </c>
      <c r="I3" s="10" t="s">
        <v>10</v>
      </c>
      <c r="J3" s="9"/>
      <c r="K3" s="9" t="s">
        <v>10</v>
      </c>
    </row>
    <row r="4" spans="1:23" s="277" customFormat="1" ht="38.25">
      <c r="A4" s="12">
        <v>42661</v>
      </c>
      <c r="B4" s="212" t="s">
        <v>7</v>
      </c>
      <c r="C4" s="9" t="s">
        <v>531</v>
      </c>
      <c r="D4" s="20" t="s">
        <v>532</v>
      </c>
      <c r="E4" s="212" t="s">
        <v>534</v>
      </c>
      <c r="F4" s="100">
        <v>1497996</v>
      </c>
      <c r="G4" s="100">
        <v>1497996</v>
      </c>
      <c r="H4" s="100">
        <v>1497996</v>
      </c>
      <c r="I4" s="10" t="s">
        <v>533</v>
      </c>
      <c r="J4" s="9"/>
      <c r="K4" s="212" t="s">
        <v>16</v>
      </c>
    </row>
    <row r="5" spans="1:23" s="435" customFormat="1" ht="60">
      <c r="A5" s="12">
        <v>43432</v>
      </c>
      <c r="B5" s="212" t="s">
        <v>7</v>
      </c>
      <c r="C5" s="212" t="s">
        <v>753</v>
      </c>
      <c r="D5" s="20" t="s">
        <v>754</v>
      </c>
      <c r="E5" s="274" t="s">
        <v>837</v>
      </c>
      <c r="F5" s="100">
        <v>1802625</v>
      </c>
      <c r="G5" s="100">
        <v>1802625</v>
      </c>
      <c r="H5" s="100">
        <v>1802625</v>
      </c>
      <c r="I5" s="10" t="s">
        <v>756</v>
      </c>
      <c r="J5" s="9"/>
      <c r="K5" s="212" t="s">
        <v>755</v>
      </c>
    </row>
    <row r="6" spans="1:23" s="475" customFormat="1" ht="51">
      <c r="A6" s="21">
        <v>42501</v>
      </c>
      <c r="B6" s="22" t="s">
        <v>7</v>
      </c>
      <c r="C6" s="22" t="s">
        <v>12</v>
      </c>
      <c r="D6" s="23" t="s">
        <v>13</v>
      </c>
      <c r="E6" s="221" t="s">
        <v>440</v>
      </c>
      <c r="F6" s="101">
        <v>3752057.5</v>
      </c>
      <c r="G6" s="101">
        <v>1161903.75</v>
      </c>
      <c r="H6" s="101">
        <v>1161903.75</v>
      </c>
      <c r="I6" s="94" t="s">
        <v>14</v>
      </c>
      <c r="J6" s="94" t="s">
        <v>15</v>
      </c>
      <c r="K6" s="22" t="s">
        <v>16</v>
      </c>
      <c r="L6" s="99"/>
      <c r="M6" s="99"/>
      <c r="N6" s="99"/>
      <c r="O6" s="99"/>
      <c r="P6" s="99"/>
      <c r="Q6" s="99"/>
      <c r="R6" s="99"/>
      <c r="S6" s="99"/>
      <c r="T6" s="99"/>
      <c r="U6" s="99"/>
      <c r="V6" s="99"/>
      <c r="W6" s="99"/>
    </row>
    <row r="7" spans="1:23" s="96" customFormat="1" ht="63.75">
      <c r="A7" s="7"/>
      <c r="B7" s="94" t="s">
        <v>7</v>
      </c>
      <c r="C7" s="7" t="s">
        <v>62</v>
      </c>
      <c r="D7" s="8" t="s">
        <v>63</v>
      </c>
      <c r="E7" s="222" t="s">
        <v>441</v>
      </c>
      <c r="F7" s="104">
        <v>3419637</v>
      </c>
      <c r="G7" s="104">
        <v>393910</v>
      </c>
      <c r="H7" s="104">
        <v>393910</v>
      </c>
      <c r="I7" s="7" t="s">
        <v>64</v>
      </c>
      <c r="J7" s="8" t="s">
        <v>65</v>
      </c>
      <c r="K7" s="7" t="s">
        <v>76</v>
      </c>
    </row>
    <row r="8" spans="1:23" s="235" customFormat="1" ht="89.25">
      <c r="A8" s="21">
        <v>42309</v>
      </c>
      <c r="B8" s="94" t="s">
        <v>7</v>
      </c>
      <c r="C8" s="22" t="s">
        <v>17</v>
      </c>
      <c r="D8" s="23" t="s">
        <v>18</v>
      </c>
      <c r="E8" s="221" t="s">
        <v>447</v>
      </c>
      <c r="F8" s="101">
        <v>3902492</v>
      </c>
      <c r="G8" s="101">
        <v>744814</v>
      </c>
      <c r="H8" s="101">
        <v>744814</v>
      </c>
      <c r="I8" s="94" t="s">
        <v>19</v>
      </c>
      <c r="J8" s="94" t="s">
        <v>20</v>
      </c>
      <c r="K8" s="22" t="s">
        <v>21</v>
      </c>
    </row>
    <row r="9" spans="1:23" ht="51">
      <c r="A9" s="24">
        <v>41893</v>
      </c>
      <c r="B9" s="9" t="s">
        <v>7</v>
      </c>
      <c r="C9" s="16" t="s">
        <v>22</v>
      </c>
      <c r="D9" s="20" t="s">
        <v>23</v>
      </c>
      <c r="E9" s="212" t="s">
        <v>442</v>
      </c>
      <c r="F9" s="102">
        <v>173076</v>
      </c>
      <c r="G9" s="102">
        <v>173076</v>
      </c>
      <c r="H9" s="102">
        <v>173076</v>
      </c>
      <c r="I9" s="10" t="s">
        <v>24</v>
      </c>
      <c r="J9" s="9"/>
      <c r="K9" s="16" t="s">
        <v>16</v>
      </c>
    </row>
    <row r="10" spans="1:23" s="96" customFormat="1" ht="280.5">
      <c r="A10" s="21"/>
      <c r="B10" s="22" t="s">
        <v>7</v>
      </c>
      <c r="C10" s="22" t="s">
        <v>114</v>
      </c>
      <c r="D10" s="23" t="s">
        <v>115</v>
      </c>
      <c r="E10" s="221" t="s">
        <v>116</v>
      </c>
      <c r="F10" s="573">
        <v>3729290.65</v>
      </c>
      <c r="G10" s="573">
        <v>525751.19999999995</v>
      </c>
      <c r="H10" s="573">
        <v>525751.19999999995</v>
      </c>
      <c r="I10" s="94" t="s">
        <v>117</v>
      </c>
      <c r="J10" s="94" t="s">
        <v>118</v>
      </c>
      <c r="K10" s="22" t="s">
        <v>137</v>
      </c>
    </row>
    <row r="11" spans="1:23" s="96" customFormat="1" ht="63.75">
      <c r="A11" s="25">
        <v>2015</v>
      </c>
      <c r="B11" s="14" t="s">
        <v>7</v>
      </c>
      <c r="C11" s="26" t="s">
        <v>119</v>
      </c>
      <c r="D11" s="27" t="s">
        <v>120</v>
      </c>
      <c r="E11" s="221" t="s">
        <v>443</v>
      </c>
      <c r="F11" s="571">
        <v>1386000</v>
      </c>
      <c r="G11" s="572">
        <v>72000</v>
      </c>
      <c r="H11" s="571">
        <v>72000</v>
      </c>
      <c r="I11" s="94" t="s">
        <v>121</v>
      </c>
      <c r="J11" s="220" t="s">
        <v>438</v>
      </c>
      <c r="K11" s="26" t="s">
        <v>122</v>
      </c>
    </row>
    <row r="12" spans="1:23" s="96" customFormat="1" ht="63.75">
      <c r="A12" s="12"/>
      <c r="B12" s="94" t="s">
        <v>7</v>
      </c>
      <c r="C12" s="12" t="s">
        <v>132</v>
      </c>
      <c r="D12" s="8" t="s">
        <v>133</v>
      </c>
      <c r="E12" s="222" t="s">
        <v>134</v>
      </c>
      <c r="F12" s="570">
        <v>3926004.12</v>
      </c>
      <c r="G12" s="111">
        <v>788626.8</v>
      </c>
      <c r="H12" s="112">
        <v>788626.8</v>
      </c>
      <c r="I12" s="7" t="s">
        <v>135</v>
      </c>
      <c r="J12" s="7" t="s">
        <v>136</v>
      </c>
      <c r="K12" s="7" t="s">
        <v>137</v>
      </c>
    </row>
    <row r="13" spans="1:23" s="244" customFormat="1" ht="218.45" customHeight="1">
      <c r="A13" s="240">
        <v>42742</v>
      </c>
      <c r="B13" s="241" t="s">
        <v>7</v>
      </c>
      <c r="C13" s="242" t="s">
        <v>347</v>
      </c>
      <c r="D13" s="243" t="s">
        <v>348</v>
      </c>
      <c r="E13" s="242" t="s">
        <v>838</v>
      </c>
      <c r="F13" s="242">
        <v>3555758.8</v>
      </c>
      <c r="G13" s="242">
        <v>262875.59999999998</v>
      </c>
      <c r="H13" s="242">
        <v>262875.59999999998</v>
      </c>
      <c r="I13" s="242" t="s">
        <v>349</v>
      </c>
      <c r="J13" s="242" t="s">
        <v>350</v>
      </c>
      <c r="K13" s="242" t="s">
        <v>351</v>
      </c>
      <c r="L13" s="242"/>
      <c r="M13" s="242"/>
    </row>
    <row r="14" spans="1:23" s="244" customFormat="1" ht="60">
      <c r="A14" s="240">
        <v>43466</v>
      </c>
      <c r="B14" s="241" t="s">
        <v>7</v>
      </c>
      <c r="C14" s="242" t="s">
        <v>1004</v>
      </c>
      <c r="D14" s="243" t="s">
        <v>892</v>
      </c>
      <c r="E14" s="592" t="s">
        <v>1005</v>
      </c>
      <c r="F14" s="608">
        <v>3998306.88</v>
      </c>
      <c r="G14" s="242">
        <v>0</v>
      </c>
      <c r="H14" s="242">
        <v>0</v>
      </c>
      <c r="I14" s="594" t="s">
        <v>660</v>
      </c>
      <c r="J14" s="242" t="s">
        <v>1006</v>
      </c>
      <c r="K14" s="242"/>
      <c r="L14" s="242"/>
      <c r="M14" s="242"/>
    </row>
    <row r="15" spans="1:23" s="244" customFormat="1" ht="218.45" customHeight="1">
      <c r="A15" s="240">
        <v>2015</v>
      </c>
      <c r="B15" s="241" t="s">
        <v>7</v>
      </c>
      <c r="C15" s="242" t="s">
        <v>17</v>
      </c>
      <c r="D15" s="243" t="s">
        <v>522</v>
      </c>
      <c r="E15" s="392" t="s">
        <v>839</v>
      </c>
      <c r="F15" s="275">
        <v>3802000</v>
      </c>
      <c r="G15" s="242">
        <v>0</v>
      </c>
      <c r="H15" s="242">
        <v>0</v>
      </c>
      <c r="I15" s="242" t="s">
        <v>523</v>
      </c>
      <c r="J15" s="242" t="s">
        <v>524</v>
      </c>
      <c r="K15" s="242" t="s">
        <v>519</v>
      </c>
      <c r="L15" s="242"/>
      <c r="M15" s="242"/>
    </row>
    <row r="16" spans="1:23" s="274" customFormat="1" ht="345">
      <c r="A16" s="113">
        <v>2017</v>
      </c>
      <c r="B16" s="113" t="s">
        <v>7</v>
      </c>
      <c r="C16" s="113" t="s">
        <v>518</v>
      </c>
      <c r="D16" s="272" t="s">
        <v>815</v>
      </c>
      <c r="E16" s="113" t="s">
        <v>816</v>
      </c>
      <c r="F16" s="113">
        <v>1111500</v>
      </c>
      <c r="G16" s="574">
        <v>90000</v>
      </c>
      <c r="H16" s="574">
        <v>90000</v>
      </c>
      <c r="I16" s="273" t="s">
        <v>520</v>
      </c>
      <c r="J16" s="113" t="s">
        <v>521</v>
      </c>
      <c r="K16" s="113" t="s">
        <v>519</v>
      </c>
      <c r="L16" s="113"/>
      <c r="M16" s="113"/>
    </row>
    <row r="17" spans="1:13" s="348" customFormat="1" ht="45">
      <c r="A17" s="127">
        <v>42991</v>
      </c>
      <c r="B17" s="44" t="s">
        <v>7</v>
      </c>
      <c r="C17" s="276" t="s">
        <v>612</v>
      </c>
      <c r="D17" s="281" t="s">
        <v>808</v>
      </c>
      <c r="E17" s="337" t="s">
        <v>809</v>
      </c>
      <c r="F17" s="575">
        <v>185076</v>
      </c>
      <c r="G17" s="575">
        <v>185076</v>
      </c>
      <c r="H17" s="575">
        <v>185076</v>
      </c>
      <c r="I17" s="356" t="s">
        <v>31</v>
      </c>
      <c r="J17" s="276"/>
      <c r="K17" s="355" t="s">
        <v>613</v>
      </c>
      <c r="L17" s="355"/>
      <c r="M17" s="276"/>
    </row>
    <row r="18" spans="1:13" s="348" customFormat="1" ht="102">
      <c r="A18" s="381">
        <v>42826</v>
      </c>
      <c r="B18" s="177" t="s">
        <v>7</v>
      </c>
      <c r="C18" s="177" t="s">
        <v>132</v>
      </c>
      <c r="D18" s="382" t="s">
        <v>635</v>
      </c>
      <c r="E18" s="336" t="s">
        <v>636</v>
      </c>
      <c r="F18" s="378">
        <v>3614425.92</v>
      </c>
      <c r="G18" s="349">
        <v>0</v>
      </c>
      <c r="H18" s="349">
        <v>0</v>
      </c>
      <c r="I18" s="379" t="s">
        <v>637</v>
      </c>
      <c r="J18" s="336" t="s">
        <v>840</v>
      </c>
      <c r="K18" s="383" t="s">
        <v>638</v>
      </c>
      <c r="L18" s="377"/>
      <c r="M18" s="351"/>
    </row>
    <row r="19" spans="1:13" s="348" customFormat="1" ht="90">
      <c r="A19" s="372">
        <v>42795</v>
      </c>
      <c r="B19" s="375" t="s">
        <v>7</v>
      </c>
      <c r="C19" s="375" t="s">
        <v>659</v>
      </c>
      <c r="D19" s="398" t="s">
        <v>658</v>
      </c>
      <c r="E19" s="367" t="s">
        <v>661</v>
      </c>
      <c r="F19" s="368">
        <v>3889953</v>
      </c>
      <c r="G19" s="389">
        <v>0</v>
      </c>
      <c r="H19" s="389">
        <v>0</v>
      </c>
      <c r="I19" s="374" t="s">
        <v>660</v>
      </c>
      <c r="J19" s="374" t="s">
        <v>841</v>
      </c>
      <c r="K19" s="399"/>
      <c r="L19" s="377"/>
      <c r="M19" s="351"/>
    </row>
    <row r="20" spans="1:13" s="348" customFormat="1" ht="90">
      <c r="A20" s="127">
        <v>43101</v>
      </c>
      <c r="B20" s="44" t="s">
        <v>7</v>
      </c>
      <c r="C20" s="44" t="s">
        <v>639</v>
      </c>
      <c r="D20" s="281" t="s">
        <v>640</v>
      </c>
      <c r="E20" s="113" t="s">
        <v>641</v>
      </c>
      <c r="F20" s="384">
        <v>504000</v>
      </c>
      <c r="G20" s="242">
        <v>13500</v>
      </c>
      <c r="H20" s="242">
        <v>13500</v>
      </c>
      <c r="I20" s="385" t="s">
        <v>642</v>
      </c>
      <c r="J20" s="113" t="s">
        <v>643</v>
      </c>
      <c r="K20" s="380" t="s">
        <v>644</v>
      </c>
      <c r="L20" s="377"/>
      <c r="M20" s="351"/>
    </row>
    <row r="21" spans="1:13" s="348" customFormat="1" ht="60">
      <c r="A21" s="321">
        <v>43101</v>
      </c>
      <c r="B21" s="113" t="s">
        <v>7</v>
      </c>
      <c r="C21" s="113" t="s">
        <v>727</v>
      </c>
      <c r="D21" s="281" t="s">
        <v>728</v>
      </c>
      <c r="E21" s="113" t="s">
        <v>842</v>
      </c>
      <c r="F21" s="565">
        <v>3773738.52</v>
      </c>
      <c r="G21" s="565">
        <v>525751.19999999995</v>
      </c>
      <c r="H21" s="565">
        <v>274802.03999999998</v>
      </c>
      <c r="I21" s="113" t="s">
        <v>729</v>
      </c>
      <c r="J21" s="272" t="s">
        <v>927</v>
      </c>
      <c r="K21" s="432" t="s">
        <v>914</v>
      </c>
      <c r="L21" s="432"/>
      <c r="M21" s="351"/>
    </row>
    <row r="22" spans="1:13" s="550" customFormat="1" ht="65.099999999999994" customHeight="1">
      <c r="A22" s="327">
        <v>43466</v>
      </c>
      <c r="B22" s="328" t="s">
        <v>7</v>
      </c>
      <c r="C22" s="328" t="s">
        <v>891</v>
      </c>
      <c r="D22" s="546" t="s">
        <v>892</v>
      </c>
      <c r="E22" s="328" t="s">
        <v>893</v>
      </c>
      <c r="F22" s="547">
        <v>3998306.88</v>
      </c>
      <c r="G22" s="561">
        <v>274802.03999999998</v>
      </c>
      <c r="H22" s="328">
        <v>274802.03999999998</v>
      </c>
      <c r="I22" s="328" t="s">
        <v>660</v>
      </c>
      <c r="J22" s="548" t="s">
        <v>894</v>
      </c>
      <c r="K22" s="432" t="s">
        <v>828</v>
      </c>
      <c r="L22" s="545"/>
      <c r="M22" s="549"/>
    </row>
    <row r="23" spans="1:13" s="235" customFormat="1" ht="60">
      <c r="A23" s="321">
        <v>43101</v>
      </c>
      <c r="B23" s="113" t="s">
        <v>7</v>
      </c>
      <c r="C23" s="113" t="s">
        <v>727</v>
      </c>
      <c r="D23" s="281" t="s">
        <v>917</v>
      </c>
      <c r="E23" s="113" t="s">
        <v>921</v>
      </c>
      <c r="F23" s="569">
        <v>3664173.96</v>
      </c>
      <c r="G23" s="569">
        <v>0</v>
      </c>
      <c r="H23" s="113">
        <v>0</v>
      </c>
      <c r="I23" s="113" t="s">
        <v>918</v>
      </c>
      <c r="J23" s="113" t="s">
        <v>919</v>
      </c>
      <c r="K23" s="242" t="s">
        <v>920</v>
      </c>
      <c r="L23" s="242"/>
    </row>
    <row r="24" spans="1:13" s="235" customFormat="1" ht="75">
      <c r="A24" s="562">
        <v>42990</v>
      </c>
      <c r="B24" s="562" t="s">
        <v>7</v>
      </c>
      <c r="C24" s="257" t="s">
        <v>926</v>
      </c>
      <c r="D24" s="247" t="s">
        <v>924</v>
      </c>
      <c r="E24" s="563" t="s">
        <v>925</v>
      </c>
      <c r="F24" s="568">
        <v>185076</v>
      </c>
      <c r="G24" s="568">
        <v>185076</v>
      </c>
      <c r="H24" s="568">
        <v>185076</v>
      </c>
      <c r="I24" s="563" t="s">
        <v>84</v>
      </c>
      <c r="J24" s="243" t="s">
        <v>533</v>
      </c>
      <c r="K24" s="563" t="s">
        <v>16</v>
      </c>
      <c r="L24" s="566"/>
    </row>
    <row r="25" spans="1:13" s="235" customFormat="1" ht="60">
      <c r="A25" s="562">
        <v>43557</v>
      </c>
      <c r="B25" s="562" t="s">
        <v>7</v>
      </c>
      <c r="C25" s="257" t="s">
        <v>935</v>
      </c>
      <c r="D25" s="247" t="s">
        <v>936</v>
      </c>
      <c r="E25" s="563" t="s">
        <v>1036</v>
      </c>
      <c r="F25" s="568">
        <v>1288000</v>
      </c>
      <c r="G25" s="568">
        <v>1288000</v>
      </c>
      <c r="H25" s="565">
        <v>32200</v>
      </c>
      <c r="I25" s="563" t="s">
        <v>937</v>
      </c>
      <c r="J25" s="563" t="s">
        <v>941</v>
      </c>
      <c r="K25" s="563" t="s">
        <v>942</v>
      </c>
      <c r="L25" s="566"/>
    </row>
    <row r="26" spans="1:13" s="99" customFormat="1" ht="45">
      <c r="A26" s="622">
        <v>43977</v>
      </c>
      <c r="B26" s="187" t="s">
        <v>709</v>
      </c>
      <c r="C26" s="187" t="s">
        <v>1034</v>
      </c>
      <c r="D26" s="546" t="s">
        <v>1031</v>
      </c>
      <c r="E26" s="328" t="s">
        <v>1035</v>
      </c>
      <c r="F26" s="623">
        <v>3936339.07</v>
      </c>
      <c r="G26" s="623">
        <v>3936339.07</v>
      </c>
      <c r="H26" s="624">
        <v>549604.07999999996</v>
      </c>
      <c r="I26" s="328" t="s">
        <v>1032</v>
      </c>
      <c r="J26" s="187" t="s">
        <v>1033</v>
      </c>
      <c r="K26" s="187" t="s">
        <v>16</v>
      </c>
      <c r="L26" s="187"/>
      <c r="M26" s="187"/>
    </row>
    <row r="27" spans="1:13" s="99" customFormat="1" ht="45">
      <c r="A27" s="622">
        <v>44197</v>
      </c>
      <c r="B27" s="187" t="s">
        <v>7</v>
      </c>
      <c r="C27" s="187" t="s">
        <v>1083</v>
      </c>
      <c r="D27" s="546" t="s">
        <v>1084</v>
      </c>
      <c r="E27" s="337" t="s">
        <v>1085</v>
      </c>
      <c r="F27" s="623">
        <v>4090000</v>
      </c>
      <c r="G27" s="339">
        <v>275000</v>
      </c>
      <c r="H27" s="339">
        <v>275000</v>
      </c>
      <c r="I27" s="337" t="s">
        <v>1086</v>
      </c>
      <c r="J27" s="328" t="s">
        <v>1088</v>
      </c>
      <c r="K27" s="187" t="s">
        <v>1087</v>
      </c>
      <c r="L27" s="442"/>
      <c r="M27" s="442"/>
    </row>
    <row r="28" spans="1:13" s="99" customFormat="1" ht="45">
      <c r="A28" s="622">
        <v>44197</v>
      </c>
      <c r="B28" s="187" t="s">
        <v>7</v>
      </c>
      <c r="C28" s="187" t="s">
        <v>1094</v>
      </c>
      <c r="D28" s="546" t="s">
        <v>1095</v>
      </c>
      <c r="E28" s="460" t="s">
        <v>1096</v>
      </c>
      <c r="F28" s="623">
        <v>5884000</v>
      </c>
      <c r="G28" s="339">
        <v>2942400</v>
      </c>
      <c r="H28" s="339">
        <v>2942400</v>
      </c>
      <c r="I28" s="337" t="s">
        <v>1097</v>
      </c>
      <c r="J28" s="328"/>
      <c r="K28" s="187" t="s">
        <v>1098</v>
      </c>
      <c r="L28" s="442"/>
      <c r="M28" s="442"/>
    </row>
    <row r="29" spans="1:13" s="99" customFormat="1" ht="75">
      <c r="A29" s="622">
        <v>44440</v>
      </c>
      <c r="B29" s="187" t="s">
        <v>7</v>
      </c>
      <c r="C29" s="187" t="s">
        <v>1110</v>
      </c>
      <c r="D29" s="546" t="s">
        <v>1111</v>
      </c>
      <c r="E29" s="578" t="s">
        <v>1109</v>
      </c>
      <c r="F29" s="623">
        <v>295061</v>
      </c>
      <c r="G29" s="623">
        <v>295061</v>
      </c>
      <c r="H29" s="623">
        <v>295061</v>
      </c>
      <c r="I29" s="337" t="s">
        <v>1112</v>
      </c>
      <c r="J29" s="328"/>
      <c r="K29" s="187" t="s">
        <v>1113</v>
      </c>
      <c r="L29" s="442"/>
      <c r="M29" s="442"/>
    </row>
    <row r="30" spans="1:13" s="99" customFormat="1" ht="90">
      <c r="A30" s="622">
        <v>44440</v>
      </c>
      <c r="B30" s="187" t="s">
        <v>7</v>
      </c>
      <c r="C30" s="187" t="s">
        <v>1121</v>
      </c>
      <c r="D30" s="546" t="s">
        <v>1119</v>
      </c>
      <c r="E30" s="719" t="s">
        <v>1120</v>
      </c>
      <c r="F30" s="623">
        <v>178320</v>
      </c>
      <c r="G30" s="623">
        <v>0</v>
      </c>
      <c r="H30" s="623">
        <v>0</v>
      </c>
      <c r="I30" s="337" t="s">
        <v>1122</v>
      </c>
      <c r="J30" s="328" t="s">
        <v>1112</v>
      </c>
      <c r="K30" s="187" t="s">
        <v>1113</v>
      </c>
      <c r="L30" s="442"/>
      <c r="M30" s="442"/>
    </row>
    <row r="31" spans="1:13" s="99" customFormat="1" ht="60">
      <c r="A31" s="622">
        <v>44317</v>
      </c>
      <c r="B31" s="187" t="s">
        <v>7</v>
      </c>
      <c r="C31" s="187" t="s">
        <v>1136</v>
      </c>
      <c r="D31" s="546" t="s">
        <v>1134</v>
      </c>
      <c r="E31" s="719" t="s">
        <v>1135</v>
      </c>
      <c r="F31" s="623">
        <v>1223600</v>
      </c>
      <c r="G31" s="623">
        <v>69000</v>
      </c>
      <c r="H31" s="623">
        <v>69000</v>
      </c>
      <c r="I31" s="337" t="s">
        <v>1137</v>
      </c>
      <c r="J31" s="328" t="s">
        <v>1138</v>
      </c>
      <c r="K31" s="187" t="s">
        <v>960</v>
      </c>
      <c r="L31" s="442"/>
      <c r="M31" s="442"/>
    </row>
    <row r="32" spans="1:13" ht="76.5">
      <c r="A32" s="21">
        <v>42005</v>
      </c>
      <c r="B32" s="94" t="s">
        <v>7</v>
      </c>
      <c r="C32" s="22" t="s">
        <v>26</v>
      </c>
      <c r="D32" s="23" t="s">
        <v>27</v>
      </c>
      <c r="E32" s="221" t="s">
        <v>444</v>
      </c>
      <c r="F32" s="101">
        <v>9999282</v>
      </c>
      <c r="G32" s="101">
        <v>0</v>
      </c>
      <c r="H32" s="101">
        <v>0</v>
      </c>
      <c r="I32" s="94" t="s">
        <v>28</v>
      </c>
      <c r="J32" s="94" t="s">
        <v>168</v>
      </c>
      <c r="K32" s="94" t="s">
        <v>29</v>
      </c>
      <c r="L32" s="235"/>
    </row>
    <row r="33" spans="1:1025" s="96" customFormat="1" ht="63.75">
      <c r="A33" s="24">
        <v>41884</v>
      </c>
      <c r="B33" s="9" t="s">
        <v>7</v>
      </c>
      <c r="C33" s="16" t="s">
        <v>26</v>
      </c>
      <c r="D33" s="10" t="s">
        <v>30</v>
      </c>
      <c r="E33" s="212" t="s">
        <v>445</v>
      </c>
      <c r="F33" s="100">
        <v>10000000</v>
      </c>
      <c r="G33" s="100">
        <v>1569330</v>
      </c>
      <c r="H33" s="100">
        <v>1569330</v>
      </c>
      <c r="I33" s="10" t="s">
        <v>31</v>
      </c>
      <c r="J33" s="9" t="s">
        <v>32</v>
      </c>
      <c r="K33" s="16" t="s">
        <v>33</v>
      </c>
      <c r="L33"/>
    </row>
    <row r="34" spans="1:1025" s="44" customFormat="1" ht="204">
      <c r="A34" s="164"/>
      <c r="B34" s="14" t="s">
        <v>7</v>
      </c>
      <c r="C34" s="165" t="s">
        <v>109</v>
      </c>
      <c r="D34" s="166" t="s">
        <v>167</v>
      </c>
      <c r="E34" s="223" t="s">
        <v>446</v>
      </c>
      <c r="F34" s="168">
        <v>3883390</v>
      </c>
      <c r="G34" s="169">
        <v>1518990</v>
      </c>
      <c r="H34" s="169">
        <v>1518990</v>
      </c>
      <c r="I34" s="170" t="s">
        <v>31</v>
      </c>
      <c r="J34" s="167" t="s">
        <v>110</v>
      </c>
      <c r="K34" s="171" t="s">
        <v>273</v>
      </c>
      <c r="L34" s="96"/>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43"/>
      <c r="BC34" s="343"/>
      <c r="BD34" s="343"/>
      <c r="BE34" s="343"/>
      <c r="BF34" s="343"/>
      <c r="BG34" s="343"/>
      <c r="BH34" s="343"/>
      <c r="BI34" s="343"/>
      <c r="BJ34" s="343"/>
      <c r="BK34" s="343"/>
      <c r="BL34" s="343"/>
      <c r="BM34" s="343"/>
      <c r="BN34" s="343"/>
      <c r="BO34" s="343"/>
      <c r="BP34" s="343"/>
      <c r="BQ34" s="343"/>
      <c r="BR34" s="343"/>
      <c r="BS34" s="343"/>
      <c r="BT34" s="343"/>
      <c r="BU34" s="343"/>
      <c r="BV34" s="343"/>
      <c r="BW34" s="343"/>
      <c r="BX34" s="343"/>
      <c r="BY34" s="343"/>
      <c r="BZ34" s="343"/>
      <c r="CA34" s="343"/>
      <c r="CB34" s="343"/>
      <c r="CC34" s="343"/>
      <c r="CD34" s="343"/>
      <c r="CE34" s="343"/>
      <c r="CF34" s="343"/>
      <c r="CG34" s="343"/>
      <c r="CH34" s="343"/>
      <c r="CI34" s="343"/>
      <c r="CJ34" s="343"/>
      <c r="CK34" s="343"/>
      <c r="CL34" s="343"/>
      <c r="CM34" s="343"/>
      <c r="CN34" s="343"/>
      <c r="CO34" s="343"/>
      <c r="CP34" s="343"/>
      <c r="CQ34" s="343"/>
      <c r="CR34" s="343"/>
      <c r="CS34" s="343"/>
      <c r="CT34" s="343"/>
      <c r="CU34" s="343"/>
      <c r="CV34" s="343"/>
      <c r="CW34" s="343"/>
      <c r="CX34" s="343"/>
      <c r="CY34" s="343"/>
      <c r="CZ34" s="343"/>
      <c r="DA34" s="343"/>
      <c r="DB34" s="343"/>
      <c r="DC34" s="343"/>
      <c r="DD34" s="343"/>
      <c r="DE34" s="343"/>
      <c r="DF34" s="343"/>
      <c r="DG34" s="343"/>
      <c r="DH34" s="343"/>
      <c r="DI34" s="343"/>
      <c r="DJ34" s="343"/>
      <c r="DK34" s="343"/>
      <c r="DL34" s="343"/>
      <c r="DM34" s="343"/>
      <c r="DN34" s="343"/>
      <c r="DO34" s="343"/>
      <c r="DP34" s="343"/>
      <c r="DQ34" s="343"/>
      <c r="DR34" s="343"/>
      <c r="DS34" s="343"/>
      <c r="DT34" s="343"/>
      <c r="DU34" s="343"/>
      <c r="DV34" s="343"/>
      <c r="DW34" s="343"/>
      <c r="DX34" s="343"/>
      <c r="DY34" s="343"/>
      <c r="DZ34" s="343"/>
      <c r="EA34" s="343"/>
      <c r="EB34" s="343"/>
      <c r="EC34" s="343"/>
      <c r="ED34" s="343"/>
      <c r="EE34" s="343"/>
      <c r="EF34" s="343"/>
      <c r="EG34" s="343"/>
      <c r="EH34" s="343"/>
      <c r="EI34" s="343"/>
      <c r="EJ34" s="343"/>
      <c r="EK34" s="343"/>
      <c r="EL34" s="343"/>
      <c r="EM34" s="343"/>
      <c r="EN34" s="343"/>
      <c r="EO34" s="343"/>
      <c r="EP34" s="343"/>
      <c r="EQ34" s="343"/>
      <c r="ER34" s="343"/>
      <c r="ES34" s="343"/>
      <c r="ET34" s="343"/>
      <c r="EU34" s="343"/>
      <c r="EV34" s="343"/>
      <c r="EW34" s="343"/>
      <c r="EX34" s="343"/>
      <c r="EY34" s="343"/>
      <c r="EZ34" s="343"/>
      <c r="FA34" s="343"/>
      <c r="FB34" s="343"/>
      <c r="FC34" s="343"/>
      <c r="FD34" s="343"/>
      <c r="FE34" s="343"/>
      <c r="FF34" s="343"/>
      <c r="FG34" s="343"/>
      <c r="FH34" s="343"/>
      <c r="FI34" s="343"/>
      <c r="FJ34" s="343"/>
      <c r="FK34" s="343"/>
      <c r="FL34" s="343"/>
      <c r="FM34" s="343"/>
      <c r="FN34" s="343"/>
      <c r="FO34" s="343"/>
      <c r="FP34" s="343"/>
      <c r="FQ34" s="343"/>
      <c r="FR34" s="343"/>
      <c r="FS34" s="343"/>
      <c r="FT34" s="343"/>
      <c r="FU34" s="343"/>
      <c r="FV34" s="343"/>
      <c r="FW34" s="343"/>
      <c r="FX34" s="343"/>
      <c r="FY34" s="343"/>
      <c r="FZ34" s="343"/>
      <c r="GA34" s="343"/>
      <c r="GB34" s="343"/>
      <c r="GC34" s="343"/>
      <c r="GD34" s="343"/>
      <c r="GE34" s="343"/>
      <c r="GF34" s="343"/>
      <c r="GG34" s="343"/>
      <c r="GH34" s="343"/>
      <c r="GI34" s="343"/>
      <c r="GJ34" s="343"/>
      <c r="GK34" s="343"/>
      <c r="GL34" s="343"/>
      <c r="GM34" s="343"/>
      <c r="GN34" s="343"/>
      <c r="GO34" s="343"/>
      <c r="GP34" s="343"/>
      <c r="GQ34" s="343"/>
      <c r="GR34" s="343"/>
      <c r="GS34" s="343"/>
      <c r="GT34" s="343"/>
      <c r="GU34" s="343"/>
      <c r="GV34" s="343"/>
      <c r="GW34" s="343"/>
      <c r="GX34" s="343"/>
      <c r="GY34" s="343"/>
      <c r="GZ34" s="343"/>
      <c r="HA34" s="343"/>
      <c r="HB34" s="343"/>
      <c r="HC34" s="343"/>
      <c r="HD34" s="343"/>
      <c r="HE34" s="343"/>
      <c r="HF34" s="343"/>
      <c r="HG34" s="343"/>
      <c r="HH34" s="343"/>
      <c r="HI34" s="343"/>
      <c r="HJ34" s="343"/>
      <c r="HK34" s="343"/>
      <c r="HL34" s="343"/>
      <c r="HM34" s="343"/>
      <c r="HN34" s="343"/>
      <c r="HO34" s="343"/>
      <c r="HP34" s="343"/>
      <c r="HQ34" s="343"/>
      <c r="HR34" s="343"/>
      <c r="HS34" s="343"/>
      <c r="HT34" s="343"/>
      <c r="HU34" s="343"/>
      <c r="HV34" s="343"/>
      <c r="HW34" s="343"/>
      <c r="HX34" s="343"/>
      <c r="HY34" s="343"/>
      <c r="HZ34" s="343"/>
      <c r="IA34" s="343"/>
      <c r="IB34" s="343"/>
      <c r="IC34" s="343"/>
      <c r="ID34" s="343"/>
      <c r="IE34" s="343"/>
      <c r="IF34" s="343"/>
      <c r="IG34" s="343"/>
      <c r="IH34" s="343"/>
      <c r="II34" s="343"/>
      <c r="IJ34" s="343"/>
      <c r="IK34" s="343"/>
      <c r="IL34" s="343"/>
      <c r="IM34" s="343"/>
      <c r="IN34" s="343"/>
      <c r="IO34" s="343"/>
      <c r="IP34" s="343"/>
      <c r="IQ34" s="343"/>
      <c r="IR34" s="343"/>
      <c r="IS34" s="343"/>
      <c r="IT34" s="343"/>
      <c r="IU34" s="343"/>
      <c r="IV34" s="343"/>
      <c r="IW34" s="343"/>
      <c r="IX34" s="343"/>
      <c r="IY34" s="343"/>
      <c r="IZ34" s="343"/>
      <c r="JA34" s="343"/>
      <c r="JB34" s="343"/>
      <c r="JC34" s="343"/>
      <c r="JD34" s="343"/>
      <c r="JE34" s="343"/>
      <c r="JF34" s="343"/>
      <c r="JG34" s="343"/>
      <c r="JH34" s="343"/>
      <c r="JI34" s="343"/>
      <c r="JJ34" s="343"/>
      <c r="JK34" s="343"/>
      <c r="JL34" s="343"/>
      <c r="JM34" s="343"/>
      <c r="JN34" s="343"/>
      <c r="JO34" s="343"/>
      <c r="JP34" s="343"/>
      <c r="JQ34" s="343"/>
      <c r="JR34" s="343"/>
      <c r="JS34" s="343"/>
      <c r="JT34" s="343"/>
      <c r="JU34" s="343"/>
      <c r="JV34" s="343"/>
      <c r="JW34" s="343"/>
      <c r="JX34" s="343"/>
      <c r="JY34" s="343"/>
      <c r="JZ34" s="343"/>
      <c r="KA34" s="343"/>
      <c r="KB34" s="343"/>
      <c r="KC34" s="343"/>
      <c r="KD34" s="343"/>
      <c r="KE34" s="343"/>
      <c r="KF34" s="343"/>
      <c r="KG34" s="343"/>
      <c r="KH34" s="343"/>
      <c r="KI34" s="343"/>
      <c r="KJ34" s="343"/>
      <c r="KK34" s="343"/>
      <c r="KL34" s="343"/>
      <c r="KM34" s="343"/>
      <c r="KN34" s="343"/>
      <c r="KO34" s="343"/>
      <c r="KP34" s="343"/>
      <c r="KQ34" s="343"/>
      <c r="KR34" s="343"/>
      <c r="KS34" s="343"/>
      <c r="KT34" s="343"/>
      <c r="KU34" s="343"/>
      <c r="KV34" s="343"/>
      <c r="KW34" s="343"/>
      <c r="KX34" s="343"/>
      <c r="KY34" s="343"/>
      <c r="KZ34" s="343"/>
      <c r="LA34" s="343"/>
      <c r="LB34" s="343"/>
      <c r="LC34" s="343"/>
      <c r="LD34" s="343"/>
      <c r="LE34" s="343"/>
      <c r="LF34" s="343"/>
      <c r="LG34" s="343"/>
      <c r="LH34" s="343"/>
      <c r="LI34" s="343"/>
      <c r="LJ34" s="343"/>
      <c r="LK34" s="343"/>
      <c r="LL34" s="343"/>
      <c r="LM34" s="343"/>
      <c r="LN34" s="343"/>
      <c r="LO34" s="343"/>
      <c r="LP34" s="343"/>
      <c r="LQ34" s="343"/>
      <c r="LR34" s="343"/>
      <c r="LS34" s="343"/>
      <c r="LT34" s="343"/>
      <c r="LU34" s="343"/>
      <c r="LV34" s="343"/>
      <c r="LW34" s="343"/>
      <c r="LX34" s="343"/>
      <c r="LY34" s="343"/>
      <c r="LZ34" s="343"/>
      <c r="MA34" s="343"/>
      <c r="MB34" s="343"/>
      <c r="MC34" s="343"/>
      <c r="MD34" s="343"/>
      <c r="ME34" s="343"/>
      <c r="MF34" s="343"/>
      <c r="MG34" s="343"/>
      <c r="MH34" s="343"/>
      <c r="MI34" s="343"/>
      <c r="MJ34" s="343"/>
      <c r="MK34" s="343"/>
      <c r="ML34" s="343"/>
      <c r="MM34" s="343"/>
      <c r="MN34" s="343"/>
      <c r="MO34" s="343"/>
      <c r="MP34" s="343"/>
      <c r="MQ34" s="343"/>
      <c r="MR34" s="343"/>
      <c r="MS34" s="343"/>
      <c r="MT34" s="343"/>
      <c r="MU34" s="343"/>
      <c r="MV34" s="343"/>
      <c r="MW34" s="343"/>
      <c r="MX34" s="343"/>
      <c r="MY34" s="343"/>
      <c r="MZ34" s="343"/>
      <c r="NA34" s="343"/>
      <c r="NB34" s="343"/>
      <c r="NC34" s="343"/>
      <c r="ND34" s="343"/>
      <c r="NE34" s="343"/>
      <c r="NF34" s="343"/>
      <c r="NG34" s="343"/>
      <c r="NH34" s="343"/>
      <c r="NI34" s="343"/>
      <c r="NJ34" s="343"/>
      <c r="NK34" s="343"/>
      <c r="NL34" s="343"/>
      <c r="NM34" s="343"/>
      <c r="NN34" s="343"/>
      <c r="NO34" s="343"/>
      <c r="NP34" s="343"/>
      <c r="NQ34" s="343"/>
      <c r="NR34" s="343"/>
      <c r="NS34" s="343"/>
      <c r="NT34" s="343"/>
      <c r="NU34" s="343"/>
      <c r="NV34" s="343"/>
      <c r="NW34" s="343"/>
      <c r="NX34" s="343"/>
      <c r="NY34" s="343"/>
      <c r="NZ34" s="343"/>
      <c r="OA34" s="343"/>
      <c r="OB34" s="343"/>
      <c r="OC34" s="343"/>
      <c r="OD34" s="343"/>
      <c r="OE34" s="343"/>
      <c r="OF34" s="343"/>
      <c r="OG34" s="343"/>
      <c r="OH34" s="343"/>
      <c r="OI34" s="343"/>
      <c r="OJ34" s="343"/>
      <c r="OK34" s="343"/>
      <c r="OL34" s="343"/>
      <c r="OM34" s="343"/>
      <c r="ON34" s="343"/>
      <c r="OO34" s="343"/>
      <c r="OP34" s="343"/>
      <c r="OQ34" s="343"/>
      <c r="OR34" s="343"/>
      <c r="OS34" s="343"/>
      <c r="OT34" s="343"/>
      <c r="OU34" s="343"/>
      <c r="OV34" s="343"/>
      <c r="OW34" s="343"/>
      <c r="OX34" s="343"/>
      <c r="OY34" s="343"/>
      <c r="OZ34" s="343"/>
      <c r="PA34" s="343"/>
      <c r="PB34" s="343"/>
      <c r="PC34" s="343"/>
      <c r="PD34" s="343"/>
      <c r="PE34" s="343"/>
      <c r="PF34" s="343"/>
      <c r="PG34" s="343"/>
      <c r="PH34" s="343"/>
      <c r="PI34" s="343"/>
      <c r="PJ34" s="343"/>
      <c r="PK34" s="343"/>
      <c r="PL34" s="343"/>
      <c r="PM34" s="343"/>
      <c r="PN34" s="343"/>
      <c r="PO34" s="343"/>
      <c r="PP34" s="343"/>
      <c r="PQ34" s="343"/>
      <c r="PR34" s="343"/>
      <c r="PS34" s="343"/>
      <c r="PT34" s="343"/>
      <c r="PU34" s="343"/>
      <c r="PV34" s="343"/>
      <c r="PW34" s="343"/>
      <c r="PX34" s="343"/>
      <c r="PY34" s="343"/>
      <c r="PZ34" s="343"/>
      <c r="QA34" s="343"/>
      <c r="QB34" s="343"/>
      <c r="QC34" s="343"/>
      <c r="QD34" s="343"/>
      <c r="QE34" s="343"/>
      <c r="QF34" s="343"/>
      <c r="QG34" s="343"/>
      <c r="QH34" s="343"/>
      <c r="QI34" s="343"/>
      <c r="QJ34" s="343"/>
      <c r="QK34" s="343"/>
      <c r="QL34" s="343"/>
      <c r="QM34" s="343"/>
      <c r="QN34" s="343"/>
      <c r="QO34" s="343"/>
      <c r="QP34" s="343"/>
      <c r="QQ34" s="343"/>
      <c r="QR34" s="343"/>
      <c r="QS34" s="343"/>
      <c r="QT34" s="343"/>
      <c r="QU34" s="343"/>
      <c r="QV34" s="343"/>
      <c r="QW34" s="343"/>
      <c r="QX34" s="343"/>
      <c r="QY34" s="343"/>
      <c r="QZ34" s="343"/>
      <c r="RA34" s="343"/>
      <c r="RB34" s="343"/>
      <c r="RC34" s="343"/>
      <c r="RD34" s="343"/>
      <c r="RE34" s="343"/>
      <c r="RF34" s="343"/>
      <c r="RG34" s="343"/>
      <c r="RH34" s="343"/>
      <c r="RI34" s="343"/>
      <c r="RJ34" s="343"/>
      <c r="RK34" s="343"/>
      <c r="RL34" s="343"/>
      <c r="RM34" s="343"/>
      <c r="RN34" s="343"/>
      <c r="RO34" s="343"/>
      <c r="RP34" s="343"/>
      <c r="RQ34" s="343"/>
      <c r="RR34" s="343"/>
      <c r="RS34" s="343"/>
      <c r="RT34" s="343"/>
      <c r="RU34" s="343"/>
      <c r="RV34" s="343"/>
      <c r="RW34" s="343"/>
      <c r="RX34" s="343"/>
      <c r="RY34" s="343"/>
      <c r="RZ34" s="343"/>
      <c r="SA34" s="343"/>
      <c r="SB34" s="343"/>
      <c r="SC34" s="343"/>
      <c r="SD34" s="343"/>
      <c r="SE34" s="343"/>
      <c r="SF34" s="343"/>
      <c r="SG34" s="343"/>
      <c r="SH34" s="343"/>
      <c r="SI34" s="343"/>
      <c r="SJ34" s="343"/>
      <c r="SK34" s="343"/>
      <c r="SL34" s="343"/>
      <c r="SM34" s="343"/>
      <c r="SN34" s="343"/>
      <c r="SO34" s="343"/>
      <c r="SP34" s="343"/>
      <c r="SQ34" s="343"/>
      <c r="SR34" s="343"/>
      <c r="SS34" s="343"/>
      <c r="ST34" s="343"/>
      <c r="SU34" s="343"/>
      <c r="SV34" s="343"/>
      <c r="SW34" s="343"/>
      <c r="SX34" s="343"/>
      <c r="SY34" s="343"/>
      <c r="SZ34" s="343"/>
      <c r="TA34" s="343"/>
      <c r="TB34" s="343"/>
      <c r="TC34" s="343"/>
      <c r="TD34" s="343"/>
      <c r="TE34" s="343"/>
      <c r="TF34" s="343"/>
      <c r="TG34" s="343"/>
      <c r="TH34" s="343"/>
      <c r="TI34" s="343"/>
      <c r="TJ34" s="343"/>
      <c r="TK34" s="343"/>
      <c r="TL34" s="343"/>
      <c r="TM34" s="343"/>
      <c r="TN34" s="343"/>
      <c r="TO34" s="343"/>
      <c r="TP34" s="343"/>
      <c r="TQ34" s="343"/>
      <c r="TR34" s="343"/>
      <c r="TS34" s="343"/>
      <c r="TT34" s="343"/>
      <c r="TU34" s="343"/>
      <c r="TV34" s="343"/>
      <c r="TW34" s="343"/>
      <c r="TX34" s="343"/>
      <c r="TY34" s="343"/>
      <c r="TZ34" s="343"/>
      <c r="UA34" s="343"/>
      <c r="UB34" s="343"/>
      <c r="UC34" s="343"/>
      <c r="UD34" s="343"/>
      <c r="UE34" s="343"/>
      <c r="UF34" s="343"/>
      <c r="UG34" s="343"/>
      <c r="UH34" s="343"/>
      <c r="UI34" s="343"/>
      <c r="UJ34" s="343"/>
      <c r="UK34" s="343"/>
      <c r="UL34" s="343"/>
      <c r="UM34" s="343"/>
      <c r="UN34" s="343"/>
      <c r="UO34" s="343"/>
      <c r="UP34" s="343"/>
      <c r="UQ34" s="343"/>
      <c r="UR34" s="343"/>
      <c r="US34" s="343"/>
      <c r="UT34" s="343"/>
      <c r="UU34" s="343"/>
      <c r="UV34" s="343"/>
      <c r="UW34" s="343"/>
      <c r="UX34" s="343"/>
      <c r="UY34" s="343"/>
      <c r="UZ34" s="343"/>
      <c r="VA34" s="343"/>
      <c r="VB34" s="343"/>
      <c r="VC34" s="343"/>
      <c r="VD34" s="343"/>
      <c r="VE34" s="343"/>
      <c r="VF34" s="343"/>
      <c r="VG34" s="343"/>
      <c r="VH34" s="343"/>
      <c r="VI34" s="343"/>
      <c r="VJ34" s="343"/>
      <c r="VK34" s="343"/>
      <c r="VL34" s="343"/>
      <c r="VM34" s="343"/>
      <c r="VN34" s="343"/>
      <c r="VO34" s="343"/>
      <c r="VP34" s="343"/>
      <c r="VQ34" s="343"/>
      <c r="VR34" s="343"/>
      <c r="VS34" s="343"/>
      <c r="VT34" s="343"/>
      <c r="VU34" s="343"/>
      <c r="VV34" s="343"/>
      <c r="VW34" s="343"/>
      <c r="VX34" s="343"/>
      <c r="VY34" s="343"/>
      <c r="VZ34" s="343"/>
      <c r="WA34" s="343"/>
      <c r="WB34" s="343"/>
      <c r="WC34" s="343"/>
      <c r="WD34" s="343"/>
      <c r="WE34" s="343"/>
      <c r="WF34" s="343"/>
      <c r="WG34" s="343"/>
      <c r="WH34" s="343"/>
      <c r="WI34" s="343"/>
      <c r="WJ34" s="343"/>
      <c r="WK34" s="343"/>
      <c r="WL34" s="343"/>
      <c r="WM34" s="343"/>
      <c r="WN34" s="343"/>
      <c r="WO34" s="343"/>
      <c r="WP34" s="343"/>
      <c r="WQ34" s="343"/>
      <c r="WR34" s="343"/>
      <c r="WS34" s="343"/>
      <c r="WT34" s="343"/>
      <c r="WU34" s="343"/>
      <c r="WV34" s="343"/>
      <c r="WW34" s="343"/>
      <c r="WX34" s="343"/>
      <c r="WY34" s="343"/>
      <c r="WZ34" s="343"/>
      <c r="XA34" s="343"/>
      <c r="XB34" s="343"/>
      <c r="XC34" s="343"/>
      <c r="XD34" s="343"/>
      <c r="XE34" s="343"/>
      <c r="XF34" s="343"/>
      <c r="XG34" s="343"/>
      <c r="XH34" s="343"/>
      <c r="XI34" s="343"/>
      <c r="XJ34" s="343"/>
      <c r="XK34" s="343"/>
      <c r="XL34" s="343"/>
      <c r="XM34" s="343"/>
      <c r="XN34" s="343"/>
      <c r="XO34" s="343"/>
      <c r="XP34" s="343"/>
      <c r="XQ34" s="343"/>
      <c r="XR34" s="343"/>
      <c r="XS34" s="343"/>
      <c r="XT34" s="343"/>
      <c r="XU34" s="343"/>
      <c r="XV34" s="343"/>
      <c r="XW34" s="343"/>
      <c r="XX34" s="343"/>
      <c r="XY34" s="343"/>
      <c r="XZ34" s="343"/>
      <c r="YA34" s="343"/>
      <c r="YB34" s="343"/>
      <c r="YC34" s="343"/>
      <c r="YD34" s="343"/>
      <c r="YE34" s="343"/>
      <c r="YF34" s="343"/>
      <c r="YG34" s="343"/>
      <c r="YH34" s="343"/>
      <c r="YI34" s="343"/>
      <c r="YJ34" s="343"/>
      <c r="YK34" s="343"/>
      <c r="YL34" s="343"/>
      <c r="YM34" s="343"/>
      <c r="YN34" s="343"/>
      <c r="YO34" s="343"/>
      <c r="YP34" s="343"/>
      <c r="YQ34" s="343"/>
      <c r="YR34" s="343"/>
      <c r="YS34" s="343"/>
      <c r="YT34" s="343"/>
      <c r="YU34" s="343"/>
      <c r="YV34" s="343"/>
      <c r="YW34" s="343"/>
      <c r="YX34" s="343"/>
      <c r="YY34" s="343"/>
      <c r="YZ34" s="343"/>
      <c r="ZA34" s="343"/>
      <c r="ZB34" s="343"/>
      <c r="ZC34" s="343"/>
      <c r="ZD34" s="343"/>
      <c r="ZE34" s="343"/>
      <c r="ZF34" s="343"/>
      <c r="ZG34" s="343"/>
      <c r="ZH34" s="343"/>
      <c r="ZI34" s="343"/>
      <c r="ZJ34" s="343"/>
      <c r="ZK34" s="343"/>
      <c r="ZL34" s="343"/>
      <c r="ZM34" s="343"/>
      <c r="ZN34" s="343"/>
      <c r="ZO34" s="343"/>
      <c r="ZP34" s="343"/>
      <c r="ZQ34" s="343"/>
      <c r="ZR34" s="343"/>
      <c r="ZS34" s="343"/>
      <c r="ZT34" s="343"/>
      <c r="ZU34" s="343"/>
      <c r="ZV34" s="343"/>
      <c r="ZW34" s="343"/>
      <c r="ZX34" s="343"/>
      <c r="ZY34" s="343"/>
      <c r="ZZ34" s="343"/>
      <c r="AAA34" s="343"/>
      <c r="AAB34" s="343"/>
      <c r="AAC34" s="343"/>
      <c r="AAD34" s="343"/>
      <c r="AAE34" s="343"/>
      <c r="AAF34" s="343"/>
      <c r="AAG34" s="343"/>
      <c r="AAH34" s="343"/>
      <c r="AAI34" s="343"/>
      <c r="AAJ34" s="343"/>
      <c r="AAK34" s="343"/>
      <c r="AAL34" s="343"/>
      <c r="AAM34" s="343"/>
      <c r="AAN34" s="343"/>
      <c r="AAO34" s="343"/>
      <c r="AAP34" s="343"/>
      <c r="AAQ34" s="343"/>
      <c r="AAR34" s="343"/>
      <c r="AAS34" s="343"/>
      <c r="AAT34" s="343"/>
      <c r="AAU34" s="343"/>
      <c r="AAV34" s="343"/>
      <c r="AAW34" s="343"/>
      <c r="AAX34" s="343"/>
      <c r="AAY34" s="343"/>
      <c r="AAZ34" s="343"/>
      <c r="ABA34" s="343"/>
      <c r="ABB34" s="343"/>
      <c r="ABC34" s="343"/>
      <c r="ABD34" s="343"/>
      <c r="ABE34" s="343"/>
      <c r="ABF34" s="343"/>
      <c r="ABG34" s="343"/>
      <c r="ABH34" s="343"/>
      <c r="ABI34" s="343"/>
      <c r="ABJ34" s="343"/>
      <c r="ABK34" s="343"/>
      <c r="ABL34" s="343"/>
      <c r="ABM34" s="343"/>
      <c r="ABN34" s="343"/>
      <c r="ABO34" s="343"/>
      <c r="ABP34" s="343"/>
      <c r="ABQ34" s="343"/>
      <c r="ABR34" s="343"/>
      <c r="ABS34" s="343"/>
      <c r="ABT34" s="343"/>
      <c r="ABU34" s="343"/>
      <c r="ABV34" s="343"/>
      <c r="ABW34" s="343"/>
      <c r="ABX34" s="343"/>
      <c r="ABY34" s="343"/>
      <c r="ABZ34" s="343"/>
      <c r="ACA34" s="343"/>
      <c r="ACB34" s="343"/>
      <c r="ACC34" s="343"/>
      <c r="ACD34" s="343"/>
      <c r="ACE34" s="343"/>
      <c r="ACF34" s="343"/>
      <c r="ACG34" s="343"/>
      <c r="ACH34" s="343"/>
      <c r="ACI34" s="343"/>
      <c r="ACJ34" s="343"/>
      <c r="ACK34" s="343"/>
      <c r="ACL34" s="343"/>
      <c r="ACM34" s="343"/>
      <c r="ACN34" s="343"/>
      <c r="ACO34" s="343"/>
      <c r="ACP34" s="343"/>
      <c r="ACQ34" s="343"/>
      <c r="ACR34" s="343"/>
      <c r="ACS34" s="343"/>
      <c r="ACT34" s="343"/>
      <c r="ACU34" s="343"/>
      <c r="ACV34" s="343"/>
      <c r="ACW34" s="343"/>
      <c r="ACX34" s="343"/>
      <c r="ACY34" s="343"/>
      <c r="ACZ34" s="343"/>
      <c r="ADA34" s="343"/>
      <c r="ADB34" s="343"/>
      <c r="ADC34" s="343"/>
      <c r="ADD34" s="343"/>
      <c r="ADE34" s="343"/>
      <c r="ADF34" s="343"/>
      <c r="ADG34" s="343"/>
      <c r="ADH34" s="343"/>
      <c r="ADI34" s="343"/>
      <c r="ADJ34" s="343"/>
      <c r="ADK34" s="343"/>
      <c r="ADL34" s="343"/>
      <c r="ADM34" s="343"/>
      <c r="ADN34" s="343"/>
      <c r="ADO34" s="343"/>
      <c r="ADP34" s="343"/>
      <c r="ADQ34" s="343"/>
      <c r="ADR34" s="343"/>
      <c r="ADS34" s="343"/>
      <c r="ADT34" s="343"/>
      <c r="ADU34" s="343"/>
      <c r="ADV34" s="343"/>
      <c r="ADW34" s="343"/>
      <c r="ADX34" s="343"/>
      <c r="ADY34" s="343"/>
      <c r="ADZ34" s="343"/>
      <c r="AEA34" s="343"/>
      <c r="AEB34" s="343"/>
      <c r="AEC34" s="343"/>
      <c r="AED34" s="343"/>
      <c r="AEE34" s="343"/>
      <c r="AEF34" s="343"/>
      <c r="AEG34" s="343"/>
      <c r="AEH34" s="343"/>
      <c r="AEI34" s="343"/>
      <c r="AEJ34" s="343"/>
      <c r="AEK34" s="343"/>
      <c r="AEL34" s="343"/>
      <c r="AEM34" s="343"/>
      <c r="AEN34" s="343"/>
      <c r="AEO34" s="343"/>
      <c r="AEP34" s="343"/>
      <c r="AEQ34" s="343"/>
      <c r="AER34" s="343"/>
      <c r="AES34" s="343"/>
      <c r="AET34" s="343"/>
      <c r="AEU34" s="343"/>
      <c r="AEV34" s="343"/>
      <c r="AEW34" s="343"/>
      <c r="AEX34" s="343"/>
      <c r="AEY34" s="343"/>
      <c r="AEZ34" s="343"/>
      <c r="AFA34" s="343"/>
      <c r="AFB34" s="343"/>
      <c r="AFC34" s="343"/>
      <c r="AFD34" s="343"/>
      <c r="AFE34" s="343"/>
      <c r="AFF34" s="343"/>
      <c r="AFG34" s="343"/>
      <c r="AFH34" s="343"/>
      <c r="AFI34" s="343"/>
      <c r="AFJ34" s="343"/>
      <c r="AFK34" s="343"/>
      <c r="AFL34" s="343"/>
      <c r="AFM34" s="343"/>
      <c r="AFN34" s="343"/>
      <c r="AFO34" s="343"/>
      <c r="AFP34" s="343"/>
      <c r="AFQ34" s="343"/>
      <c r="AFR34" s="343"/>
      <c r="AFS34" s="343"/>
      <c r="AFT34" s="343"/>
      <c r="AFU34" s="343"/>
      <c r="AFV34" s="343"/>
      <c r="AFW34" s="343"/>
      <c r="AFX34" s="343"/>
      <c r="AFY34" s="343"/>
      <c r="AFZ34" s="343"/>
      <c r="AGA34" s="343"/>
      <c r="AGB34" s="343"/>
      <c r="AGC34" s="343"/>
      <c r="AGD34" s="343"/>
      <c r="AGE34" s="343"/>
      <c r="AGF34" s="343"/>
      <c r="AGG34" s="343"/>
      <c r="AGH34" s="343"/>
      <c r="AGI34" s="343"/>
      <c r="AGJ34" s="343"/>
      <c r="AGK34" s="343"/>
      <c r="AGL34" s="343"/>
      <c r="AGM34" s="343"/>
      <c r="AGN34" s="343"/>
      <c r="AGO34" s="343"/>
      <c r="AGP34" s="343"/>
      <c r="AGQ34" s="343"/>
      <c r="AGR34" s="343"/>
      <c r="AGS34" s="343"/>
      <c r="AGT34" s="343"/>
      <c r="AGU34" s="343"/>
      <c r="AGV34" s="343"/>
      <c r="AGW34" s="343"/>
      <c r="AGX34" s="343"/>
      <c r="AGY34" s="343"/>
      <c r="AGZ34" s="343"/>
      <c r="AHA34" s="343"/>
      <c r="AHB34" s="343"/>
      <c r="AHC34" s="343"/>
      <c r="AHD34" s="343"/>
      <c r="AHE34" s="343"/>
      <c r="AHF34" s="343"/>
      <c r="AHG34" s="343"/>
      <c r="AHH34" s="343"/>
      <c r="AHI34" s="343"/>
      <c r="AHJ34" s="343"/>
      <c r="AHK34" s="343"/>
      <c r="AHL34" s="343"/>
      <c r="AHM34" s="343"/>
      <c r="AHN34" s="343"/>
      <c r="AHO34" s="343"/>
      <c r="AHP34" s="343"/>
      <c r="AHQ34" s="343"/>
      <c r="AHR34" s="343"/>
      <c r="AHS34" s="343"/>
      <c r="AHT34" s="343"/>
      <c r="AHU34" s="343"/>
      <c r="AHV34" s="343"/>
      <c r="AHW34" s="343"/>
      <c r="AHX34" s="343"/>
      <c r="AHY34" s="343"/>
      <c r="AHZ34" s="343"/>
      <c r="AIA34" s="343"/>
      <c r="AIB34" s="343"/>
      <c r="AIC34" s="343"/>
      <c r="AID34" s="343"/>
      <c r="AIE34" s="343"/>
      <c r="AIF34" s="343"/>
      <c r="AIG34" s="343"/>
      <c r="AIH34" s="343"/>
      <c r="AII34" s="343"/>
      <c r="AIJ34" s="343"/>
      <c r="AIK34" s="343"/>
      <c r="AIL34" s="343"/>
      <c r="AIM34" s="343"/>
      <c r="AIN34" s="343"/>
      <c r="AIO34" s="343"/>
      <c r="AIP34" s="343"/>
      <c r="AIQ34" s="343"/>
      <c r="AIR34" s="343"/>
      <c r="AIS34" s="343"/>
      <c r="AIT34" s="343"/>
      <c r="AIU34" s="343"/>
      <c r="AIV34" s="343"/>
      <c r="AIW34" s="343"/>
      <c r="AIX34" s="343"/>
      <c r="AIY34" s="343"/>
      <c r="AIZ34" s="343"/>
      <c r="AJA34" s="343"/>
      <c r="AJB34" s="343"/>
      <c r="AJC34" s="343"/>
      <c r="AJD34" s="343"/>
      <c r="AJE34" s="343"/>
      <c r="AJF34" s="343"/>
      <c r="AJG34" s="343"/>
      <c r="AJH34" s="343"/>
      <c r="AJI34" s="343"/>
      <c r="AJJ34" s="343"/>
      <c r="AJK34" s="343"/>
      <c r="AJL34" s="343"/>
      <c r="AJM34" s="343"/>
      <c r="AJN34" s="343"/>
      <c r="AJO34" s="343"/>
      <c r="AJP34" s="343"/>
      <c r="AJQ34" s="343"/>
      <c r="AJR34" s="343"/>
      <c r="AJS34" s="343"/>
      <c r="AJT34" s="343"/>
      <c r="AJU34" s="343"/>
      <c r="AJV34" s="343"/>
      <c r="AJW34" s="343"/>
      <c r="AJX34" s="343"/>
      <c r="AJY34" s="343"/>
      <c r="AJZ34" s="343"/>
      <c r="AKA34" s="343"/>
      <c r="AKB34" s="343"/>
      <c r="AKC34" s="343"/>
      <c r="AKD34" s="343"/>
      <c r="AKE34" s="343"/>
      <c r="AKF34" s="343"/>
      <c r="AKG34" s="343"/>
      <c r="AKH34" s="343"/>
      <c r="AKI34" s="343"/>
      <c r="AKJ34" s="343"/>
      <c r="AKK34" s="343"/>
      <c r="AKL34" s="343"/>
      <c r="AKM34" s="343"/>
      <c r="AKN34" s="343"/>
      <c r="AKO34" s="343"/>
      <c r="AKP34" s="343"/>
      <c r="AKQ34" s="343"/>
      <c r="AKR34" s="343"/>
      <c r="AKS34" s="343"/>
      <c r="AKT34" s="343"/>
      <c r="AKU34" s="343"/>
      <c r="AKV34" s="343"/>
      <c r="AKW34" s="343"/>
      <c r="AKX34" s="343"/>
      <c r="AKY34" s="343"/>
      <c r="AKZ34" s="343"/>
      <c r="ALA34" s="343"/>
      <c r="ALB34" s="343"/>
      <c r="ALC34" s="343"/>
      <c r="ALD34" s="343"/>
      <c r="ALE34" s="343"/>
      <c r="ALF34" s="343"/>
      <c r="ALG34" s="343"/>
      <c r="ALH34" s="343"/>
      <c r="ALI34" s="343"/>
      <c r="ALJ34" s="343"/>
      <c r="ALK34" s="343"/>
      <c r="ALL34" s="343"/>
      <c r="ALM34" s="343"/>
      <c r="ALN34" s="343"/>
      <c r="ALO34" s="343"/>
      <c r="ALP34" s="343"/>
      <c r="ALQ34" s="343"/>
      <c r="ALR34" s="343"/>
      <c r="ALS34" s="343"/>
      <c r="ALT34" s="343"/>
      <c r="ALU34" s="343"/>
      <c r="ALV34" s="343"/>
      <c r="ALW34" s="343"/>
      <c r="ALX34" s="343"/>
      <c r="ALY34" s="343"/>
      <c r="ALZ34" s="343"/>
      <c r="AMA34" s="343"/>
      <c r="AMB34" s="343"/>
      <c r="AMC34" s="343"/>
      <c r="AMD34" s="343"/>
      <c r="AME34" s="343"/>
      <c r="AMF34" s="343"/>
      <c r="AMG34" s="343"/>
      <c r="AMH34" s="343"/>
      <c r="AMI34" s="343"/>
      <c r="AMJ34" s="343"/>
      <c r="AMK34" s="343"/>
    </row>
    <row r="35" spans="1:1025" s="246" customFormat="1" ht="127.5">
      <c r="A35" s="342">
        <v>43009</v>
      </c>
      <c r="B35" s="343" t="s">
        <v>7</v>
      </c>
      <c r="C35" s="344" t="s">
        <v>589</v>
      </c>
      <c r="D35" s="345" t="s">
        <v>590</v>
      </c>
      <c r="E35" s="344" t="s">
        <v>591</v>
      </c>
      <c r="F35" s="346">
        <v>9999911.4700000007</v>
      </c>
      <c r="G35" s="347">
        <v>5000</v>
      </c>
      <c r="H35" s="347">
        <v>5000</v>
      </c>
      <c r="I35" s="344" t="s">
        <v>592</v>
      </c>
      <c r="J35" s="344" t="s">
        <v>593</v>
      </c>
      <c r="K35" s="344" t="s">
        <v>594</v>
      </c>
      <c r="L35" s="344"/>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7"/>
      <c r="AR35" s="497"/>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c r="BS35" s="497"/>
      <c r="BT35" s="497"/>
      <c r="BU35" s="497"/>
      <c r="BV35" s="497"/>
      <c r="BW35" s="497"/>
      <c r="BX35" s="497"/>
      <c r="BY35" s="497"/>
      <c r="BZ35" s="497"/>
      <c r="CA35" s="497"/>
      <c r="CB35" s="497"/>
      <c r="CC35" s="497"/>
      <c r="CD35" s="497"/>
      <c r="CE35" s="497"/>
      <c r="CF35" s="497"/>
      <c r="CG35" s="497"/>
      <c r="CH35" s="497"/>
      <c r="CI35" s="497"/>
      <c r="CJ35" s="497"/>
      <c r="CK35" s="497"/>
      <c r="CL35" s="497"/>
      <c r="CM35" s="497"/>
      <c r="CN35" s="497"/>
      <c r="CO35" s="497"/>
      <c r="CP35" s="497"/>
      <c r="CQ35" s="497"/>
      <c r="CR35" s="497"/>
      <c r="CS35" s="497"/>
      <c r="CT35" s="497"/>
      <c r="CU35" s="497"/>
      <c r="CV35" s="497"/>
      <c r="CW35" s="497"/>
      <c r="CX35" s="497"/>
      <c r="CY35" s="497"/>
      <c r="CZ35" s="497"/>
      <c r="DA35" s="497"/>
      <c r="DB35" s="497"/>
      <c r="DC35" s="497"/>
      <c r="DD35" s="497"/>
      <c r="DE35" s="497"/>
      <c r="DF35" s="497"/>
      <c r="DG35" s="497"/>
      <c r="DH35" s="497"/>
      <c r="DI35" s="497"/>
      <c r="DJ35" s="497"/>
      <c r="DK35" s="497"/>
      <c r="DL35" s="497"/>
      <c r="DM35" s="497"/>
      <c r="DN35" s="497"/>
      <c r="DO35" s="497"/>
      <c r="DP35" s="497"/>
      <c r="DQ35" s="497"/>
      <c r="DR35" s="497"/>
      <c r="DS35" s="497"/>
      <c r="DT35" s="497"/>
      <c r="DU35" s="497"/>
      <c r="DV35" s="497"/>
      <c r="DW35" s="497"/>
      <c r="DX35" s="497"/>
      <c r="DY35" s="497"/>
      <c r="DZ35" s="497"/>
      <c r="EA35" s="497"/>
      <c r="EB35" s="497"/>
      <c r="EC35" s="497"/>
      <c r="ED35" s="497"/>
      <c r="EE35" s="497"/>
      <c r="EF35" s="497"/>
      <c r="EG35" s="497"/>
      <c r="EH35" s="497"/>
      <c r="EI35" s="497"/>
      <c r="EJ35" s="497"/>
      <c r="EK35" s="497"/>
      <c r="EL35" s="497"/>
      <c r="EM35" s="497"/>
      <c r="EN35" s="497"/>
      <c r="EO35" s="497"/>
      <c r="EP35" s="497"/>
      <c r="EQ35" s="497"/>
      <c r="ER35" s="497"/>
      <c r="ES35" s="497"/>
      <c r="ET35" s="497"/>
      <c r="EU35" s="497"/>
      <c r="EV35" s="497"/>
      <c r="EW35" s="497"/>
      <c r="EX35" s="497"/>
      <c r="EY35" s="497"/>
      <c r="EZ35" s="497"/>
      <c r="FA35" s="497"/>
      <c r="FB35" s="497"/>
      <c r="FC35" s="497"/>
      <c r="FD35" s="497"/>
      <c r="FE35" s="497"/>
      <c r="FF35" s="497"/>
      <c r="FG35" s="497"/>
      <c r="FH35" s="497"/>
      <c r="FI35" s="497"/>
      <c r="FJ35" s="497"/>
      <c r="FK35" s="497"/>
      <c r="FL35" s="497"/>
      <c r="FM35" s="497"/>
      <c r="FN35" s="497"/>
      <c r="FO35" s="497"/>
      <c r="FP35" s="497"/>
      <c r="FQ35" s="497"/>
      <c r="FR35" s="497"/>
      <c r="FS35" s="497"/>
      <c r="FT35" s="497"/>
      <c r="FU35" s="497"/>
      <c r="FV35" s="497"/>
      <c r="FW35" s="497"/>
      <c r="FX35" s="497"/>
      <c r="FY35" s="497"/>
      <c r="FZ35" s="497"/>
      <c r="GA35" s="497"/>
      <c r="GB35" s="497"/>
      <c r="GC35" s="497"/>
      <c r="GD35" s="497"/>
      <c r="GE35" s="497"/>
      <c r="GF35" s="497"/>
      <c r="GG35" s="497"/>
      <c r="GH35" s="497"/>
      <c r="GI35" s="497"/>
      <c r="GJ35" s="497"/>
      <c r="GK35" s="497"/>
      <c r="GL35" s="497"/>
      <c r="GM35" s="497"/>
      <c r="GN35" s="497"/>
      <c r="GO35" s="497"/>
      <c r="GP35" s="497"/>
      <c r="GQ35" s="497"/>
      <c r="GR35" s="497"/>
      <c r="GS35" s="497"/>
      <c r="GT35" s="497"/>
      <c r="GU35" s="497"/>
      <c r="GV35" s="497"/>
      <c r="GW35" s="497"/>
      <c r="GX35" s="497"/>
      <c r="GY35" s="497"/>
      <c r="GZ35" s="497"/>
      <c r="HA35" s="497"/>
      <c r="HB35" s="497"/>
      <c r="HC35" s="497"/>
      <c r="HD35" s="497"/>
      <c r="HE35" s="497"/>
      <c r="HF35" s="497"/>
      <c r="HG35" s="497"/>
      <c r="HH35" s="497"/>
      <c r="HI35" s="497"/>
      <c r="HJ35" s="497"/>
      <c r="HK35" s="497"/>
      <c r="HL35" s="497"/>
      <c r="HM35" s="497"/>
      <c r="HN35" s="497"/>
      <c r="HO35" s="497"/>
      <c r="HP35" s="497"/>
      <c r="HQ35" s="497"/>
      <c r="HR35" s="497"/>
      <c r="HS35" s="497"/>
      <c r="HT35" s="497"/>
      <c r="HU35" s="497"/>
      <c r="HV35" s="497"/>
      <c r="HW35" s="497"/>
      <c r="HX35" s="497"/>
      <c r="HY35" s="497"/>
      <c r="HZ35" s="497"/>
      <c r="IA35" s="497"/>
      <c r="IB35" s="497"/>
      <c r="IC35" s="497"/>
      <c r="ID35" s="497"/>
      <c r="IE35" s="497"/>
      <c r="IF35" s="497"/>
      <c r="IG35" s="497"/>
      <c r="IH35" s="497"/>
      <c r="II35" s="497"/>
      <c r="IJ35" s="497"/>
      <c r="IK35" s="497"/>
      <c r="IL35" s="497"/>
      <c r="IM35" s="497"/>
      <c r="IN35" s="497"/>
      <c r="IO35" s="497"/>
      <c r="IP35" s="497"/>
      <c r="IQ35" s="497"/>
      <c r="IR35" s="497"/>
      <c r="IS35" s="497"/>
      <c r="IT35" s="497"/>
      <c r="IU35" s="497"/>
      <c r="IV35" s="497"/>
      <c r="IW35" s="497"/>
      <c r="IX35" s="497"/>
      <c r="IY35" s="497"/>
      <c r="IZ35" s="497"/>
      <c r="JA35" s="497"/>
      <c r="JB35" s="497"/>
      <c r="JC35" s="497"/>
      <c r="JD35" s="497"/>
      <c r="JE35" s="497"/>
      <c r="JF35" s="497"/>
      <c r="JG35" s="497"/>
      <c r="JH35" s="497"/>
      <c r="JI35" s="497"/>
      <c r="JJ35" s="497"/>
      <c r="JK35" s="497"/>
      <c r="JL35" s="497"/>
      <c r="JM35" s="497"/>
      <c r="JN35" s="497"/>
      <c r="JO35" s="497"/>
      <c r="JP35" s="497"/>
      <c r="JQ35" s="497"/>
      <c r="JR35" s="497"/>
      <c r="JS35" s="497"/>
      <c r="JT35" s="497"/>
      <c r="JU35" s="497"/>
      <c r="JV35" s="497"/>
      <c r="JW35" s="497"/>
      <c r="JX35" s="497"/>
      <c r="JY35" s="497"/>
      <c r="JZ35" s="497"/>
      <c r="KA35" s="497"/>
      <c r="KB35" s="497"/>
      <c r="KC35" s="497"/>
      <c r="KD35" s="497"/>
      <c r="KE35" s="497"/>
      <c r="KF35" s="497"/>
      <c r="KG35" s="497"/>
      <c r="KH35" s="497"/>
      <c r="KI35" s="497"/>
      <c r="KJ35" s="497"/>
      <c r="KK35" s="497"/>
      <c r="KL35" s="497"/>
      <c r="KM35" s="497"/>
      <c r="KN35" s="497"/>
      <c r="KO35" s="497"/>
      <c r="KP35" s="497"/>
      <c r="KQ35" s="497"/>
      <c r="KR35" s="497"/>
      <c r="KS35" s="497"/>
      <c r="KT35" s="497"/>
      <c r="KU35" s="497"/>
      <c r="KV35" s="497"/>
      <c r="KW35" s="497"/>
      <c r="KX35" s="497"/>
      <c r="KY35" s="497"/>
      <c r="KZ35" s="497"/>
      <c r="LA35" s="497"/>
      <c r="LB35" s="497"/>
      <c r="LC35" s="497"/>
      <c r="LD35" s="497"/>
      <c r="LE35" s="497"/>
      <c r="LF35" s="497"/>
      <c r="LG35" s="497"/>
      <c r="LH35" s="497"/>
      <c r="LI35" s="497"/>
      <c r="LJ35" s="497"/>
      <c r="LK35" s="497"/>
      <c r="LL35" s="497"/>
      <c r="LM35" s="497"/>
      <c r="LN35" s="497"/>
      <c r="LO35" s="497"/>
      <c r="LP35" s="497"/>
      <c r="LQ35" s="497"/>
      <c r="LR35" s="497"/>
      <c r="LS35" s="497"/>
      <c r="LT35" s="497"/>
      <c r="LU35" s="497"/>
      <c r="LV35" s="497"/>
      <c r="LW35" s="497"/>
      <c r="LX35" s="497"/>
      <c r="LY35" s="497"/>
      <c r="LZ35" s="497"/>
      <c r="MA35" s="497"/>
      <c r="MB35" s="497"/>
      <c r="MC35" s="497"/>
      <c r="MD35" s="497"/>
      <c r="ME35" s="497"/>
      <c r="MF35" s="497"/>
      <c r="MG35" s="497"/>
      <c r="MH35" s="497"/>
      <c r="MI35" s="497"/>
      <c r="MJ35" s="497"/>
      <c r="MK35" s="497"/>
      <c r="ML35" s="497"/>
      <c r="MM35" s="497"/>
      <c r="MN35" s="497"/>
      <c r="MO35" s="497"/>
      <c r="MP35" s="497"/>
      <c r="MQ35" s="497"/>
      <c r="MR35" s="497"/>
      <c r="MS35" s="497"/>
      <c r="MT35" s="497"/>
      <c r="MU35" s="497"/>
      <c r="MV35" s="497"/>
      <c r="MW35" s="497"/>
      <c r="MX35" s="497"/>
      <c r="MY35" s="497"/>
      <c r="MZ35" s="497"/>
      <c r="NA35" s="497"/>
      <c r="NB35" s="497"/>
      <c r="NC35" s="497"/>
      <c r="ND35" s="497"/>
      <c r="NE35" s="497"/>
      <c r="NF35" s="497"/>
      <c r="NG35" s="497"/>
      <c r="NH35" s="497"/>
      <c r="NI35" s="497"/>
      <c r="NJ35" s="497"/>
      <c r="NK35" s="497"/>
      <c r="NL35" s="497"/>
      <c r="NM35" s="497"/>
      <c r="NN35" s="497"/>
      <c r="NO35" s="497"/>
      <c r="NP35" s="497"/>
      <c r="NQ35" s="497"/>
      <c r="NR35" s="497"/>
      <c r="NS35" s="497"/>
      <c r="NT35" s="497"/>
      <c r="NU35" s="497"/>
      <c r="NV35" s="497"/>
      <c r="NW35" s="497"/>
      <c r="NX35" s="497"/>
      <c r="NY35" s="497"/>
      <c r="NZ35" s="497"/>
      <c r="OA35" s="497"/>
      <c r="OB35" s="497"/>
      <c r="OC35" s="497"/>
      <c r="OD35" s="497"/>
      <c r="OE35" s="497"/>
      <c r="OF35" s="497"/>
      <c r="OG35" s="497"/>
      <c r="OH35" s="497"/>
      <c r="OI35" s="497"/>
      <c r="OJ35" s="497"/>
      <c r="OK35" s="497"/>
      <c r="OL35" s="497"/>
      <c r="OM35" s="497"/>
      <c r="ON35" s="497"/>
      <c r="OO35" s="497"/>
      <c r="OP35" s="497"/>
      <c r="OQ35" s="497"/>
      <c r="OR35" s="497"/>
      <c r="OS35" s="497"/>
      <c r="OT35" s="497"/>
      <c r="OU35" s="497"/>
      <c r="OV35" s="497"/>
      <c r="OW35" s="497"/>
      <c r="OX35" s="497"/>
      <c r="OY35" s="497"/>
      <c r="OZ35" s="497"/>
      <c r="PA35" s="497"/>
      <c r="PB35" s="497"/>
      <c r="PC35" s="497"/>
      <c r="PD35" s="497"/>
      <c r="PE35" s="497"/>
      <c r="PF35" s="497"/>
      <c r="PG35" s="497"/>
      <c r="PH35" s="497"/>
      <c r="PI35" s="497"/>
      <c r="PJ35" s="497"/>
      <c r="PK35" s="497"/>
      <c r="PL35" s="497"/>
      <c r="PM35" s="497"/>
      <c r="PN35" s="497"/>
      <c r="PO35" s="497"/>
      <c r="PP35" s="497"/>
      <c r="PQ35" s="497"/>
      <c r="PR35" s="497"/>
      <c r="PS35" s="497"/>
      <c r="PT35" s="497"/>
      <c r="PU35" s="497"/>
      <c r="PV35" s="497"/>
      <c r="PW35" s="497"/>
      <c r="PX35" s="497"/>
      <c r="PY35" s="497"/>
      <c r="PZ35" s="497"/>
      <c r="QA35" s="497"/>
      <c r="QB35" s="497"/>
      <c r="QC35" s="497"/>
      <c r="QD35" s="497"/>
      <c r="QE35" s="497"/>
      <c r="QF35" s="497"/>
      <c r="QG35" s="497"/>
      <c r="QH35" s="497"/>
      <c r="QI35" s="497"/>
      <c r="QJ35" s="497"/>
      <c r="QK35" s="497"/>
      <c r="QL35" s="497"/>
      <c r="QM35" s="497"/>
      <c r="QN35" s="497"/>
      <c r="QO35" s="497"/>
      <c r="QP35" s="497"/>
      <c r="QQ35" s="497"/>
      <c r="QR35" s="497"/>
      <c r="QS35" s="497"/>
      <c r="QT35" s="497"/>
      <c r="QU35" s="497"/>
      <c r="QV35" s="497"/>
      <c r="QW35" s="497"/>
      <c r="QX35" s="497"/>
      <c r="QY35" s="497"/>
      <c r="QZ35" s="497"/>
      <c r="RA35" s="497"/>
      <c r="RB35" s="497"/>
      <c r="RC35" s="497"/>
      <c r="RD35" s="497"/>
      <c r="RE35" s="497"/>
      <c r="RF35" s="497"/>
      <c r="RG35" s="497"/>
      <c r="RH35" s="497"/>
      <c r="RI35" s="497"/>
      <c r="RJ35" s="497"/>
      <c r="RK35" s="497"/>
      <c r="RL35" s="497"/>
      <c r="RM35" s="497"/>
      <c r="RN35" s="497"/>
      <c r="RO35" s="497"/>
      <c r="RP35" s="497"/>
      <c r="RQ35" s="497"/>
      <c r="RR35" s="497"/>
      <c r="RS35" s="497"/>
      <c r="RT35" s="497"/>
      <c r="RU35" s="497"/>
      <c r="RV35" s="497"/>
      <c r="RW35" s="497"/>
      <c r="RX35" s="497"/>
      <c r="RY35" s="497"/>
      <c r="RZ35" s="497"/>
      <c r="SA35" s="497"/>
      <c r="SB35" s="497"/>
      <c r="SC35" s="497"/>
      <c r="SD35" s="497"/>
      <c r="SE35" s="497"/>
      <c r="SF35" s="497"/>
      <c r="SG35" s="497"/>
      <c r="SH35" s="497"/>
      <c r="SI35" s="497"/>
      <c r="SJ35" s="497"/>
      <c r="SK35" s="497"/>
      <c r="SL35" s="497"/>
      <c r="SM35" s="497"/>
      <c r="SN35" s="497"/>
      <c r="SO35" s="497"/>
      <c r="SP35" s="497"/>
      <c r="SQ35" s="497"/>
      <c r="SR35" s="497"/>
      <c r="SS35" s="497"/>
      <c r="ST35" s="497"/>
      <c r="SU35" s="497"/>
      <c r="SV35" s="497"/>
      <c r="SW35" s="497"/>
      <c r="SX35" s="497"/>
      <c r="SY35" s="497"/>
      <c r="SZ35" s="497"/>
      <c r="TA35" s="497"/>
      <c r="TB35" s="497"/>
      <c r="TC35" s="497"/>
      <c r="TD35" s="497"/>
      <c r="TE35" s="497"/>
      <c r="TF35" s="497"/>
      <c r="TG35" s="497"/>
      <c r="TH35" s="497"/>
      <c r="TI35" s="497"/>
      <c r="TJ35" s="497"/>
      <c r="TK35" s="497"/>
      <c r="TL35" s="497"/>
      <c r="TM35" s="497"/>
      <c r="TN35" s="497"/>
      <c r="TO35" s="497"/>
      <c r="TP35" s="497"/>
      <c r="TQ35" s="497"/>
      <c r="TR35" s="497"/>
      <c r="TS35" s="497"/>
      <c r="TT35" s="497"/>
      <c r="TU35" s="497"/>
      <c r="TV35" s="497"/>
      <c r="TW35" s="497"/>
      <c r="TX35" s="497"/>
      <c r="TY35" s="497"/>
      <c r="TZ35" s="497"/>
      <c r="UA35" s="497"/>
      <c r="UB35" s="497"/>
      <c r="UC35" s="497"/>
      <c r="UD35" s="497"/>
      <c r="UE35" s="497"/>
      <c r="UF35" s="497"/>
      <c r="UG35" s="497"/>
      <c r="UH35" s="497"/>
      <c r="UI35" s="497"/>
      <c r="UJ35" s="497"/>
      <c r="UK35" s="497"/>
      <c r="UL35" s="497"/>
      <c r="UM35" s="497"/>
      <c r="UN35" s="497"/>
      <c r="UO35" s="497"/>
      <c r="UP35" s="497"/>
      <c r="UQ35" s="497"/>
      <c r="UR35" s="497"/>
      <c r="US35" s="497"/>
      <c r="UT35" s="497"/>
      <c r="UU35" s="497"/>
      <c r="UV35" s="497"/>
      <c r="UW35" s="497"/>
      <c r="UX35" s="497"/>
      <c r="UY35" s="497"/>
      <c r="UZ35" s="497"/>
      <c r="VA35" s="497"/>
      <c r="VB35" s="497"/>
      <c r="VC35" s="497"/>
      <c r="VD35" s="497"/>
      <c r="VE35" s="497"/>
      <c r="VF35" s="497"/>
      <c r="VG35" s="497"/>
      <c r="VH35" s="497"/>
      <c r="VI35" s="497"/>
      <c r="VJ35" s="497"/>
      <c r="VK35" s="497"/>
      <c r="VL35" s="497"/>
      <c r="VM35" s="497"/>
      <c r="VN35" s="497"/>
      <c r="VO35" s="497"/>
      <c r="VP35" s="497"/>
      <c r="VQ35" s="497"/>
      <c r="VR35" s="497"/>
      <c r="VS35" s="497"/>
      <c r="VT35" s="497"/>
      <c r="VU35" s="497"/>
      <c r="VV35" s="497"/>
      <c r="VW35" s="497"/>
      <c r="VX35" s="497"/>
      <c r="VY35" s="497"/>
      <c r="VZ35" s="497"/>
      <c r="WA35" s="497"/>
      <c r="WB35" s="497"/>
      <c r="WC35" s="497"/>
      <c r="WD35" s="497"/>
      <c r="WE35" s="497"/>
      <c r="WF35" s="497"/>
      <c r="WG35" s="497"/>
      <c r="WH35" s="497"/>
      <c r="WI35" s="497"/>
      <c r="WJ35" s="497"/>
      <c r="WK35" s="497"/>
      <c r="WL35" s="497"/>
      <c r="WM35" s="497"/>
      <c r="WN35" s="497"/>
      <c r="WO35" s="497"/>
      <c r="WP35" s="497"/>
      <c r="WQ35" s="497"/>
      <c r="WR35" s="497"/>
      <c r="WS35" s="497"/>
      <c r="WT35" s="497"/>
      <c r="WU35" s="497"/>
      <c r="WV35" s="497"/>
      <c r="WW35" s="497"/>
      <c r="WX35" s="497"/>
      <c r="WY35" s="497"/>
      <c r="WZ35" s="497"/>
      <c r="XA35" s="497"/>
      <c r="XB35" s="497"/>
      <c r="XC35" s="497"/>
      <c r="XD35" s="497"/>
      <c r="XE35" s="497"/>
      <c r="XF35" s="497"/>
      <c r="XG35" s="497"/>
      <c r="XH35" s="497"/>
      <c r="XI35" s="497"/>
      <c r="XJ35" s="497"/>
      <c r="XK35" s="497"/>
      <c r="XL35" s="497"/>
      <c r="XM35" s="497"/>
      <c r="XN35" s="497"/>
      <c r="XO35" s="497"/>
      <c r="XP35" s="497"/>
      <c r="XQ35" s="497"/>
      <c r="XR35" s="497"/>
      <c r="XS35" s="497"/>
      <c r="XT35" s="497"/>
      <c r="XU35" s="497"/>
      <c r="XV35" s="497"/>
      <c r="XW35" s="497"/>
      <c r="XX35" s="497"/>
      <c r="XY35" s="497"/>
      <c r="XZ35" s="497"/>
      <c r="YA35" s="497"/>
      <c r="YB35" s="497"/>
      <c r="YC35" s="497"/>
      <c r="YD35" s="497"/>
      <c r="YE35" s="497"/>
      <c r="YF35" s="497"/>
      <c r="YG35" s="497"/>
      <c r="YH35" s="497"/>
      <c r="YI35" s="497"/>
      <c r="YJ35" s="497"/>
      <c r="YK35" s="497"/>
      <c r="YL35" s="497"/>
      <c r="YM35" s="497"/>
      <c r="YN35" s="497"/>
      <c r="YO35" s="497"/>
      <c r="YP35" s="497"/>
      <c r="YQ35" s="497"/>
      <c r="YR35" s="497"/>
      <c r="YS35" s="497"/>
      <c r="YT35" s="497"/>
      <c r="YU35" s="497"/>
      <c r="YV35" s="497"/>
      <c r="YW35" s="497"/>
      <c r="YX35" s="497"/>
      <c r="YY35" s="497"/>
      <c r="YZ35" s="497"/>
      <c r="ZA35" s="497"/>
      <c r="ZB35" s="497"/>
      <c r="ZC35" s="497"/>
      <c r="ZD35" s="497"/>
      <c r="ZE35" s="497"/>
      <c r="ZF35" s="497"/>
      <c r="ZG35" s="497"/>
      <c r="ZH35" s="497"/>
      <c r="ZI35" s="497"/>
      <c r="ZJ35" s="497"/>
      <c r="ZK35" s="497"/>
      <c r="ZL35" s="497"/>
      <c r="ZM35" s="497"/>
      <c r="ZN35" s="497"/>
      <c r="ZO35" s="497"/>
      <c r="ZP35" s="497"/>
      <c r="ZQ35" s="497"/>
      <c r="ZR35" s="497"/>
      <c r="ZS35" s="497"/>
      <c r="ZT35" s="497"/>
      <c r="ZU35" s="497"/>
      <c r="ZV35" s="497"/>
      <c r="ZW35" s="497"/>
      <c r="ZX35" s="497"/>
      <c r="ZY35" s="497"/>
      <c r="ZZ35" s="497"/>
      <c r="AAA35" s="497"/>
      <c r="AAB35" s="497"/>
      <c r="AAC35" s="497"/>
      <c r="AAD35" s="497"/>
      <c r="AAE35" s="497"/>
      <c r="AAF35" s="497"/>
      <c r="AAG35" s="497"/>
      <c r="AAH35" s="497"/>
      <c r="AAI35" s="497"/>
      <c r="AAJ35" s="497"/>
      <c r="AAK35" s="497"/>
      <c r="AAL35" s="497"/>
      <c r="AAM35" s="497"/>
      <c r="AAN35" s="497"/>
      <c r="AAO35" s="497"/>
      <c r="AAP35" s="497"/>
      <c r="AAQ35" s="497"/>
      <c r="AAR35" s="497"/>
      <c r="AAS35" s="497"/>
      <c r="AAT35" s="497"/>
      <c r="AAU35" s="497"/>
      <c r="AAV35" s="497"/>
      <c r="AAW35" s="497"/>
      <c r="AAX35" s="497"/>
      <c r="AAY35" s="497"/>
      <c r="AAZ35" s="497"/>
      <c r="ABA35" s="497"/>
      <c r="ABB35" s="497"/>
      <c r="ABC35" s="497"/>
      <c r="ABD35" s="497"/>
      <c r="ABE35" s="497"/>
      <c r="ABF35" s="497"/>
      <c r="ABG35" s="497"/>
      <c r="ABH35" s="497"/>
      <c r="ABI35" s="497"/>
      <c r="ABJ35" s="497"/>
      <c r="ABK35" s="497"/>
      <c r="ABL35" s="497"/>
      <c r="ABM35" s="497"/>
      <c r="ABN35" s="497"/>
      <c r="ABO35" s="497"/>
      <c r="ABP35" s="497"/>
      <c r="ABQ35" s="497"/>
      <c r="ABR35" s="497"/>
      <c r="ABS35" s="497"/>
      <c r="ABT35" s="497"/>
      <c r="ABU35" s="497"/>
      <c r="ABV35" s="497"/>
      <c r="ABW35" s="497"/>
      <c r="ABX35" s="497"/>
      <c r="ABY35" s="497"/>
      <c r="ABZ35" s="497"/>
      <c r="ACA35" s="497"/>
      <c r="ACB35" s="497"/>
      <c r="ACC35" s="497"/>
      <c r="ACD35" s="497"/>
      <c r="ACE35" s="497"/>
      <c r="ACF35" s="497"/>
      <c r="ACG35" s="497"/>
      <c r="ACH35" s="497"/>
      <c r="ACI35" s="497"/>
      <c r="ACJ35" s="497"/>
      <c r="ACK35" s="497"/>
      <c r="ACL35" s="497"/>
      <c r="ACM35" s="497"/>
      <c r="ACN35" s="497"/>
      <c r="ACO35" s="497"/>
      <c r="ACP35" s="497"/>
      <c r="ACQ35" s="497"/>
      <c r="ACR35" s="497"/>
      <c r="ACS35" s="497"/>
      <c r="ACT35" s="497"/>
      <c r="ACU35" s="497"/>
      <c r="ACV35" s="497"/>
      <c r="ACW35" s="497"/>
      <c r="ACX35" s="497"/>
      <c r="ACY35" s="497"/>
      <c r="ACZ35" s="497"/>
      <c r="ADA35" s="497"/>
      <c r="ADB35" s="497"/>
      <c r="ADC35" s="497"/>
      <c r="ADD35" s="497"/>
      <c r="ADE35" s="497"/>
      <c r="ADF35" s="497"/>
      <c r="ADG35" s="497"/>
      <c r="ADH35" s="497"/>
      <c r="ADI35" s="497"/>
      <c r="ADJ35" s="497"/>
      <c r="ADK35" s="497"/>
      <c r="ADL35" s="497"/>
      <c r="ADM35" s="497"/>
      <c r="ADN35" s="497"/>
      <c r="ADO35" s="497"/>
      <c r="ADP35" s="497"/>
      <c r="ADQ35" s="497"/>
      <c r="ADR35" s="497"/>
      <c r="ADS35" s="497"/>
      <c r="ADT35" s="497"/>
      <c r="ADU35" s="497"/>
      <c r="ADV35" s="497"/>
      <c r="ADW35" s="497"/>
      <c r="ADX35" s="497"/>
      <c r="ADY35" s="497"/>
      <c r="ADZ35" s="497"/>
      <c r="AEA35" s="497"/>
      <c r="AEB35" s="497"/>
      <c r="AEC35" s="497"/>
      <c r="AED35" s="497"/>
      <c r="AEE35" s="497"/>
      <c r="AEF35" s="497"/>
      <c r="AEG35" s="497"/>
      <c r="AEH35" s="497"/>
      <c r="AEI35" s="497"/>
      <c r="AEJ35" s="497"/>
      <c r="AEK35" s="497"/>
      <c r="AEL35" s="497"/>
      <c r="AEM35" s="497"/>
      <c r="AEN35" s="497"/>
      <c r="AEO35" s="497"/>
      <c r="AEP35" s="497"/>
      <c r="AEQ35" s="497"/>
      <c r="AER35" s="497"/>
      <c r="AES35" s="497"/>
      <c r="AET35" s="497"/>
      <c r="AEU35" s="497"/>
      <c r="AEV35" s="497"/>
      <c r="AEW35" s="497"/>
      <c r="AEX35" s="497"/>
      <c r="AEY35" s="497"/>
      <c r="AEZ35" s="497"/>
      <c r="AFA35" s="497"/>
      <c r="AFB35" s="497"/>
      <c r="AFC35" s="497"/>
      <c r="AFD35" s="497"/>
      <c r="AFE35" s="497"/>
      <c r="AFF35" s="497"/>
      <c r="AFG35" s="497"/>
      <c r="AFH35" s="497"/>
      <c r="AFI35" s="497"/>
      <c r="AFJ35" s="497"/>
      <c r="AFK35" s="497"/>
      <c r="AFL35" s="497"/>
      <c r="AFM35" s="497"/>
      <c r="AFN35" s="497"/>
      <c r="AFO35" s="497"/>
      <c r="AFP35" s="497"/>
      <c r="AFQ35" s="497"/>
      <c r="AFR35" s="497"/>
      <c r="AFS35" s="497"/>
      <c r="AFT35" s="497"/>
      <c r="AFU35" s="497"/>
      <c r="AFV35" s="497"/>
      <c r="AFW35" s="497"/>
      <c r="AFX35" s="497"/>
      <c r="AFY35" s="497"/>
      <c r="AFZ35" s="497"/>
      <c r="AGA35" s="497"/>
      <c r="AGB35" s="497"/>
      <c r="AGC35" s="497"/>
      <c r="AGD35" s="497"/>
      <c r="AGE35" s="497"/>
      <c r="AGF35" s="497"/>
      <c r="AGG35" s="497"/>
      <c r="AGH35" s="497"/>
      <c r="AGI35" s="497"/>
      <c r="AGJ35" s="497"/>
      <c r="AGK35" s="497"/>
      <c r="AGL35" s="497"/>
      <c r="AGM35" s="497"/>
      <c r="AGN35" s="497"/>
      <c r="AGO35" s="497"/>
      <c r="AGP35" s="497"/>
      <c r="AGQ35" s="497"/>
      <c r="AGR35" s="497"/>
      <c r="AGS35" s="497"/>
      <c r="AGT35" s="497"/>
      <c r="AGU35" s="497"/>
      <c r="AGV35" s="497"/>
      <c r="AGW35" s="497"/>
      <c r="AGX35" s="497"/>
      <c r="AGY35" s="497"/>
      <c r="AGZ35" s="497"/>
      <c r="AHA35" s="497"/>
      <c r="AHB35" s="497"/>
      <c r="AHC35" s="497"/>
      <c r="AHD35" s="497"/>
      <c r="AHE35" s="497"/>
      <c r="AHF35" s="497"/>
      <c r="AHG35" s="497"/>
      <c r="AHH35" s="497"/>
      <c r="AHI35" s="497"/>
      <c r="AHJ35" s="497"/>
      <c r="AHK35" s="497"/>
      <c r="AHL35" s="497"/>
      <c r="AHM35" s="497"/>
      <c r="AHN35" s="497"/>
      <c r="AHO35" s="497"/>
      <c r="AHP35" s="497"/>
      <c r="AHQ35" s="497"/>
      <c r="AHR35" s="497"/>
      <c r="AHS35" s="497"/>
      <c r="AHT35" s="497"/>
      <c r="AHU35" s="497"/>
      <c r="AHV35" s="497"/>
      <c r="AHW35" s="497"/>
      <c r="AHX35" s="497"/>
      <c r="AHY35" s="497"/>
      <c r="AHZ35" s="497"/>
      <c r="AIA35" s="497"/>
      <c r="AIB35" s="497"/>
      <c r="AIC35" s="497"/>
      <c r="AID35" s="497"/>
      <c r="AIE35" s="497"/>
      <c r="AIF35" s="497"/>
      <c r="AIG35" s="497"/>
      <c r="AIH35" s="497"/>
      <c r="AII35" s="497"/>
      <c r="AIJ35" s="497"/>
      <c r="AIK35" s="497"/>
      <c r="AIL35" s="497"/>
      <c r="AIM35" s="497"/>
      <c r="AIN35" s="497"/>
      <c r="AIO35" s="497"/>
      <c r="AIP35" s="497"/>
      <c r="AIQ35" s="497"/>
      <c r="AIR35" s="497"/>
      <c r="AIS35" s="497"/>
      <c r="AIT35" s="497"/>
      <c r="AIU35" s="497"/>
      <c r="AIV35" s="497"/>
      <c r="AIW35" s="497"/>
      <c r="AIX35" s="497"/>
      <c r="AIY35" s="497"/>
      <c r="AIZ35" s="497"/>
      <c r="AJA35" s="497"/>
      <c r="AJB35" s="497"/>
      <c r="AJC35" s="497"/>
      <c r="AJD35" s="497"/>
      <c r="AJE35" s="497"/>
      <c r="AJF35" s="497"/>
      <c r="AJG35" s="497"/>
      <c r="AJH35" s="497"/>
      <c r="AJI35" s="497"/>
      <c r="AJJ35" s="497"/>
      <c r="AJK35" s="497"/>
      <c r="AJL35" s="497"/>
      <c r="AJM35" s="497"/>
      <c r="AJN35" s="497"/>
      <c r="AJO35" s="497"/>
      <c r="AJP35" s="497"/>
      <c r="AJQ35" s="497"/>
      <c r="AJR35" s="497"/>
      <c r="AJS35" s="497"/>
      <c r="AJT35" s="497"/>
      <c r="AJU35" s="497"/>
      <c r="AJV35" s="497"/>
      <c r="AJW35" s="497"/>
      <c r="AJX35" s="497"/>
      <c r="AJY35" s="497"/>
      <c r="AJZ35" s="497"/>
      <c r="AKA35" s="497"/>
      <c r="AKB35" s="497"/>
      <c r="AKC35" s="497"/>
      <c r="AKD35" s="497"/>
      <c r="AKE35" s="497"/>
      <c r="AKF35" s="497"/>
      <c r="AKG35" s="497"/>
      <c r="AKH35" s="497"/>
      <c r="AKI35" s="497"/>
      <c r="AKJ35" s="497"/>
      <c r="AKK35" s="497"/>
      <c r="AKL35" s="497"/>
      <c r="AKM35" s="497"/>
      <c r="AKN35" s="497"/>
      <c r="AKO35" s="497"/>
      <c r="AKP35" s="497"/>
      <c r="AKQ35" s="497"/>
      <c r="AKR35" s="497"/>
      <c r="AKS35" s="497"/>
      <c r="AKT35" s="497"/>
      <c r="AKU35" s="497"/>
      <c r="AKV35" s="497"/>
      <c r="AKW35" s="497"/>
      <c r="AKX35" s="497"/>
      <c r="AKY35" s="497"/>
      <c r="AKZ35" s="497"/>
      <c r="ALA35" s="497"/>
      <c r="ALB35" s="497"/>
      <c r="ALC35" s="497"/>
      <c r="ALD35" s="497"/>
      <c r="ALE35" s="497"/>
      <c r="ALF35" s="497"/>
      <c r="ALG35" s="497"/>
      <c r="ALH35" s="497"/>
      <c r="ALI35" s="497"/>
      <c r="ALJ35" s="497"/>
      <c r="ALK35" s="497"/>
      <c r="ALL35" s="497"/>
      <c r="ALM35" s="497"/>
      <c r="ALN35" s="497"/>
      <c r="ALO35" s="497"/>
      <c r="ALP35" s="497"/>
      <c r="ALQ35" s="497"/>
      <c r="ALR35" s="497"/>
      <c r="ALS35" s="497"/>
      <c r="ALT35" s="497"/>
      <c r="ALU35" s="497"/>
      <c r="ALV35" s="497"/>
      <c r="ALW35" s="497"/>
      <c r="ALX35" s="497"/>
      <c r="ALY35" s="497"/>
      <c r="ALZ35" s="497"/>
      <c r="AMA35" s="497"/>
      <c r="AMB35" s="497"/>
      <c r="AMC35" s="497"/>
      <c r="AMD35" s="497"/>
      <c r="AME35" s="497"/>
      <c r="AMF35" s="497"/>
      <c r="AMG35" s="497"/>
      <c r="AMH35" s="497"/>
      <c r="AMI35" s="497"/>
      <c r="AMJ35" s="497"/>
      <c r="AMK35" s="497"/>
    </row>
    <row r="36" spans="1:1025" s="44" customFormat="1" ht="90">
      <c r="A36" s="245">
        <v>42460</v>
      </c>
      <c r="B36" s="245" t="s">
        <v>7</v>
      </c>
      <c r="C36" s="433" t="s">
        <v>714</v>
      </c>
      <c r="D36" s="247" t="s">
        <v>715</v>
      </c>
      <c r="E36" s="242" t="s">
        <v>843</v>
      </c>
      <c r="F36" s="576">
        <v>4988746.5</v>
      </c>
      <c r="G36" s="576">
        <v>192792</v>
      </c>
      <c r="H36" s="576">
        <v>192792</v>
      </c>
      <c r="I36" s="246" t="s">
        <v>84</v>
      </c>
      <c r="J36" s="242" t="s">
        <v>716</v>
      </c>
      <c r="K36" s="242" t="s">
        <v>16</v>
      </c>
      <c r="L36" s="495"/>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3"/>
      <c r="BR36" s="343"/>
      <c r="BS36" s="343"/>
      <c r="BT36" s="343"/>
      <c r="BU36" s="343"/>
      <c r="BV36" s="343"/>
      <c r="BW36" s="343"/>
      <c r="BX36" s="343"/>
      <c r="BY36" s="343"/>
      <c r="BZ36" s="343"/>
      <c r="CA36" s="343"/>
      <c r="CB36" s="343"/>
      <c r="CC36" s="343"/>
      <c r="CD36" s="343"/>
      <c r="CE36" s="343"/>
      <c r="CF36" s="343"/>
      <c r="CG36" s="343"/>
      <c r="CH36" s="343"/>
      <c r="CI36" s="343"/>
      <c r="CJ36" s="343"/>
      <c r="CK36" s="343"/>
      <c r="CL36" s="343"/>
      <c r="CM36" s="343"/>
      <c r="CN36" s="343"/>
      <c r="CO36" s="343"/>
      <c r="CP36" s="343"/>
      <c r="CQ36" s="343"/>
      <c r="CR36" s="343"/>
      <c r="CS36" s="343"/>
      <c r="CT36" s="343"/>
      <c r="CU36" s="343"/>
      <c r="CV36" s="343"/>
      <c r="CW36" s="343"/>
      <c r="CX36" s="343"/>
      <c r="CY36" s="343"/>
      <c r="CZ36" s="343"/>
      <c r="DA36" s="343"/>
      <c r="DB36" s="343"/>
      <c r="DC36" s="343"/>
      <c r="DD36" s="343"/>
      <c r="DE36" s="343"/>
      <c r="DF36" s="343"/>
      <c r="DG36" s="343"/>
      <c r="DH36" s="343"/>
      <c r="DI36" s="343"/>
      <c r="DJ36" s="343"/>
      <c r="DK36" s="343"/>
      <c r="DL36" s="343"/>
      <c r="DM36" s="343"/>
      <c r="DN36" s="343"/>
      <c r="DO36" s="343"/>
      <c r="DP36" s="343"/>
      <c r="DQ36" s="343"/>
      <c r="DR36" s="343"/>
      <c r="DS36" s="343"/>
      <c r="DT36" s="343"/>
      <c r="DU36" s="343"/>
      <c r="DV36" s="343"/>
      <c r="DW36" s="343"/>
      <c r="DX36" s="343"/>
      <c r="DY36" s="343"/>
      <c r="DZ36" s="343"/>
      <c r="EA36" s="343"/>
      <c r="EB36" s="343"/>
      <c r="EC36" s="343"/>
      <c r="ED36" s="343"/>
      <c r="EE36" s="343"/>
      <c r="EF36" s="343"/>
      <c r="EG36" s="343"/>
      <c r="EH36" s="343"/>
      <c r="EI36" s="343"/>
      <c r="EJ36" s="343"/>
      <c r="EK36" s="343"/>
      <c r="EL36" s="343"/>
      <c r="EM36" s="343"/>
      <c r="EN36" s="343"/>
      <c r="EO36" s="343"/>
      <c r="EP36" s="343"/>
      <c r="EQ36" s="343"/>
      <c r="ER36" s="343"/>
      <c r="ES36" s="343"/>
      <c r="ET36" s="343"/>
      <c r="EU36" s="343"/>
      <c r="EV36" s="343"/>
      <c r="EW36" s="343"/>
      <c r="EX36" s="343"/>
      <c r="EY36" s="343"/>
      <c r="EZ36" s="343"/>
      <c r="FA36" s="343"/>
      <c r="FB36" s="343"/>
      <c r="FC36" s="343"/>
      <c r="FD36" s="343"/>
      <c r="FE36" s="343"/>
      <c r="FF36" s="343"/>
      <c r="FG36" s="343"/>
      <c r="FH36" s="343"/>
      <c r="FI36" s="343"/>
      <c r="FJ36" s="343"/>
      <c r="FK36" s="343"/>
      <c r="FL36" s="343"/>
      <c r="FM36" s="343"/>
      <c r="FN36" s="343"/>
      <c r="FO36" s="343"/>
      <c r="FP36" s="343"/>
      <c r="FQ36" s="343"/>
      <c r="FR36" s="343"/>
      <c r="FS36" s="343"/>
      <c r="FT36" s="343"/>
      <c r="FU36" s="343"/>
      <c r="FV36" s="343"/>
      <c r="FW36" s="343"/>
      <c r="FX36" s="343"/>
      <c r="FY36" s="343"/>
      <c r="FZ36" s="343"/>
      <c r="GA36" s="343"/>
      <c r="GB36" s="343"/>
      <c r="GC36" s="343"/>
      <c r="GD36" s="343"/>
      <c r="GE36" s="343"/>
      <c r="GF36" s="343"/>
      <c r="GG36" s="343"/>
      <c r="GH36" s="343"/>
      <c r="GI36" s="343"/>
      <c r="GJ36" s="343"/>
      <c r="GK36" s="343"/>
      <c r="GL36" s="343"/>
      <c r="GM36" s="343"/>
      <c r="GN36" s="343"/>
      <c r="GO36" s="343"/>
      <c r="GP36" s="343"/>
      <c r="GQ36" s="343"/>
      <c r="GR36" s="343"/>
      <c r="GS36" s="343"/>
      <c r="GT36" s="343"/>
      <c r="GU36" s="343"/>
      <c r="GV36" s="343"/>
      <c r="GW36" s="343"/>
      <c r="GX36" s="343"/>
      <c r="GY36" s="343"/>
      <c r="GZ36" s="343"/>
      <c r="HA36" s="343"/>
      <c r="HB36" s="343"/>
      <c r="HC36" s="343"/>
      <c r="HD36" s="343"/>
      <c r="HE36" s="343"/>
      <c r="HF36" s="343"/>
      <c r="HG36" s="343"/>
      <c r="HH36" s="343"/>
      <c r="HI36" s="343"/>
      <c r="HJ36" s="343"/>
      <c r="HK36" s="343"/>
      <c r="HL36" s="343"/>
      <c r="HM36" s="343"/>
      <c r="HN36" s="343"/>
      <c r="HO36" s="343"/>
      <c r="HP36" s="343"/>
      <c r="HQ36" s="343"/>
      <c r="HR36" s="343"/>
      <c r="HS36" s="343"/>
      <c r="HT36" s="343"/>
      <c r="HU36" s="343"/>
      <c r="HV36" s="343"/>
      <c r="HW36" s="343"/>
      <c r="HX36" s="343"/>
      <c r="HY36" s="343"/>
      <c r="HZ36" s="343"/>
      <c r="IA36" s="343"/>
      <c r="IB36" s="343"/>
      <c r="IC36" s="343"/>
      <c r="ID36" s="343"/>
      <c r="IE36" s="343"/>
      <c r="IF36" s="343"/>
      <c r="IG36" s="343"/>
      <c r="IH36" s="343"/>
      <c r="II36" s="343"/>
      <c r="IJ36" s="343"/>
      <c r="IK36" s="343"/>
      <c r="IL36" s="343"/>
      <c r="IM36" s="343"/>
      <c r="IN36" s="343"/>
      <c r="IO36" s="343"/>
      <c r="IP36" s="343"/>
      <c r="IQ36" s="343"/>
      <c r="IR36" s="343"/>
      <c r="IS36" s="343"/>
      <c r="IT36" s="343"/>
      <c r="IU36" s="343"/>
      <c r="IV36" s="343"/>
      <c r="IW36" s="343"/>
      <c r="IX36" s="343"/>
      <c r="IY36" s="343"/>
      <c r="IZ36" s="343"/>
      <c r="JA36" s="343"/>
      <c r="JB36" s="343"/>
      <c r="JC36" s="343"/>
      <c r="JD36" s="343"/>
      <c r="JE36" s="343"/>
      <c r="JF36" s="343"/>
      <c r="JG36" s="343"/>
      <c r="JH36" s="343"/>
      <c r="JI36" s="343"/>
      <c r="JJ36" s="343"/>
      <c r="JK36" s="343"/>
      <c r="JL36" s="343"/>
      <c r="JM36" s="343"/>
      <c r="JN36" s="343"/>
      <c r="JO36" s="343"/>
      <c r="JP36" s="343"/>
      <c r="JQ36" s="343"/>
      <c r="JR36" s="343"/>
      <c r="JS36" s="343"/>
      <c r="JT36" s="343"/>
      <c r="JU36" s="343"/>
      <c r="JV36" s="343"/>
      <c r="JW36" s="343"/>
      <c r="JX36" s="343"/>
      <c r="JY36" s="343"/>
      <c r="JZ36" s="343"/>
      <c r="KA36" s="343"/>
      <c r="KB36" s="343"/>
      <c r="KC36" s="343"/>
      <c r="KD36" s="343"/>
      <c r="KE36" s="343"/>
      <c r="KF36" s="343"/>
      <c r="KG36" s="343"/>
      <c r="KH36" s="343"/>
      <c r="KI36" s="343"/>
      <c r="KJ36" s="343"/>
      <c r="KK36" s="343"/>
      <c r="KL36" s="343"/>
      <c r="KM36" s="343"/>
      <c r="KN36" s="343"/>
      <c r="KO36" s="343"/>
      <c r="KP36" s="343"/>
      <c r="KQ36" s="343"/>
      <c r="KR36" s="343"/>
      <c r="KS36" s="343"/>
      <c r="KT36" s="343"/>
      <c r="KU36" s="343"/>
      <c r="KV36" s="343"/>
      <c r="KW36" s="343"/>
      <c r="KX36" s="343"/>
      <c r="KY36" s="343"/>
      <c r="KZ36" s="343"/>
      <c r="LA36" s="343"/>
      <c r="LB36" s="343"/>
      <c r="LC36" s="343"/>
      <c r="LD36" s="343"/>
      <c r="LE36" s="343"/>
      <c r="LF36" s="343"/>
      <c r="LG36" s="343"/>
      <c r="LH36" s="343"/>
      <c r="LI36" s="343"/>
      <c r="LJ36" s="343"/>
      <c r="LK36" s="343"/>
      <c r="LL36" s="343"/>
      <c r="LM36" s="343"/>
      <c r="LN36" s="343"/>
      <c r="LO36" s="343"/>
      <c r="LP36" s="343"/>
      <c r="LQ36" s="343"/>
      <c r="LR36" s="343"/>
      <c r="LS36" s="343"/>
      <c r="LT36" s="343"/>
      <c r="LU36" s="343"/>
      <c r="LV36" s="343"/>
      <c r="LW36" s="343"/>
      <c r="LX36" s="343"/>
      <c r="LY36" s="343"/>
      <c r="LZ36" s="343"/>
      <c r="MA36" s="343"/>
      <c r="MB36" s="343"/>
      <c r="MC36" s="343"/>
      <c r="MD36" s="343"/>
      <c r="ME36" s="343"/>
      <c r="MF36" s="343"/>
      <c r="MG36" s="343"/>
      <c r="MH36" s="343"/>
      <c r="MI36" s="343"/>
      <c r="MJ36" s="343"/>
      <c r="MK36" s="343"/>
      <c r="ML36" s="343"/>
      <c r="MM36" s="343"/>
      <c r="MN36" s="343"/>
      <c r="MO36" s="343"/>
      <c r="MP36" s="343"/>
      <c r="MQ36" s="343"/>
      <c r="MR36" s="343"/>
      <c r="MS36" s="343"/>
      <c r="MT36" s="343"/>
      <c r="MU36" s="343"/>
      <c r="MV36" s="343"/>
      <c r="MW36" s="343"/>
      <c r="MX36" s="343"/>
      <c r="MY36" s="343"/>
      <c r="MZ36" s="343"/>
      <c r="NA36" s="343"/>
      <c r="NB36" s="343"/>
      <c r="NC36" s="343"/>
      <c r="ND36" s="343"/>
      <c r="NE36" s="343"/>
      <c r="NF36" s="343"/>
      <c r="NG36" s="343"/>
      <c r="NH36" s="343"/>
      <c r="NI36" s="343"/>
      <c r="NJ36" s="343"/>
      <c r="NK36" s="343"/>
      <c r="NL36" s="343"/>
      <c r="NM36" s="343"/>
      <c r="NN36" s="343"/>
      <c r="NO36" s="343"/>
      <c r="NP36" s="343"/>
      <c r="NQ36" s="343"/>
      <c r="NR36" s="343"/>
      <c r="NS36" s="343"/>
      <c r="NT36" s="343"/>
      <c r="NU36" s="343"/>
      <c r="NV36" s="343"/>
      <c r="NW36" s="343"/>
      <c r="NX36" s="343"/>
      <c r="NY36" s="343"/>
      <c r="NZ36" s="343"/>
      <c r="OA36" s="343"/>
      <c r="OB36" s="343"/>
      <c r="OC36" s="343"/>
      <c r="OD36" s="343"/>
      <c r="OE36" s="343"/>
      <c r="OF36" s="343"/>
      <c r="OG36" s="343"/>
      <c r="OH36" s="343"/>
      <c r="OI36" s="343"/>
      <c r="OJ36" s="343"/>
      <c r="OK36" s="343"/>
      <c r="OL36" s="343"/>
      <c r="OM36" s="343"/>
      <c r="ON36" s="343"/>
      <c r="OO36" s="343"/>
      <c r="OP36" s="343"/>
      <c r="OQ36" s="343"/>
      <c r="OR36" s="343"/>
      <c r="OS36" s="343"/>
      <c r="OT36" s="343"/>
      <c r="OU36" s="343"/>
      <c r="OV36" s="343"/>
      <c r="OW36" s="343"/>
      <c r="OX36" s="343"/>
      <c r="OY36" s="343"/>
      <c r="OZ36" s="343"/>
      <c r="PA36" s="343"/>
      <c r="PB36" s="343"/>
      <c r="PC36" s="343"/>
      <c r="PD36" s="343"/>
      <c r="PE36" s="343"/>
      <c r="PF36" s="343"/>
      <c r="PG36" s="343"/>
      <c r="PH36" s="343"/>
      <c r="PI36" s="343"/>
      <c r="PJ36" s="343"/>
      <c r="PK36" s="343"/>
      <c r="PL36" s="343"/>
      <c r="PM36" s="343"/>
      <c r="PN36" s="343"/>
      <c r="PO36" s="343"/>
      <c r="PP36" s="343"/>
      <c r="PQ36" s="343"/>
      <c r="PR36" s="343"/>
      <c r="PS36" s="343"/>
      <c r="PT36" s="343"/>
      <c r="PU36" s="343"/>
      <c r="PV36" s="343"/>
      <c r="PW36" s="343"/>
      <c r="PX36" s="343"/>
      <c r="PY36" s="343"/>
      <c r="PZ36" s="343"/>
      <c r="QA36" s="343"/>
      <c r="QB36" s="343"/>
      <c r="QC36" s="343"/>
      <c r="QD36" s="343"/>
      <c r="QE36" s="343"/>
      <c r="QF36" s="343"/>
      <c r="QG36" s="343"/>
      <c r="QH36" s="343"/>
      <c r="QI36" s="343"/>
      <c r="QJ36" s="343"/>
      <c r="QK36" s="343"/>
      <c r="QL36" s="343"/>
      <c r="QM36" s="343"/>
      <c r="QN36" s="343"/>
      <c r="QO36" s="343"/>
      <c r="QP36" s="343"/>
      <c r="QQ36" s="343"/>
      <c r="QR36" s="343"/>
      <c r="QS36" s="343"/>
      <c r="QT36" s="343"/>
      <c r="QU36" s="343"/>
      <c r="QV36" s="343"/>
      <c r="QW36" s="343"/>
      <c r="QX36" s="343"/>
      <c r="QY36" s="343"/>
      <c r="QZ36" s="343"/>
      <c r="RA36" s="343"/>
      <c r="RB36" s="343"/>
      <c r="RC36" s="343"/>
      <c r="RD36" s="343"/>
      <c r="RE36" s="343"/>
      <c r="RF36" s="343"/>
      <c r="RG36" s="343"/>
      <c r="RH36" s="343"/>
      <c r="RI36" s="343"/>
      <c r="RJ36" s="343"/>
      <c r="RK36" s="343"/>
      <c r="RL36" s="343"/>
      <c r="RM36" s="343"/>
      <c r="RN36" s="343"/>
      <c r="RO36" s="343"/>
      <c r="RP36" s="343"/>
      <c r="RQ36" s="343"/>
      <c r="RR36" s="343"/>
      <c r="RS36" s="343"/>
      <c r="RT36" s="343"/>
      <c r="RU36" s="343"/>
      <c r="RV36" s="343"/>
      <c r="RW36" s="343"/>
      <c r="RX36" s="343"/>
      <c r="RY36" s="343"/>
      <c r="RZ36" s="343"/>
      <c r="SA36" s="343"/>
      <c r="SB36" s="343"/>
      <c r="SC36" s="343"/>
      <c r="SD36" s="343"/>
      <c r="SE36" s="343"/>
      <c r="SF36" s="343"/>
      <c r="SG36" s="343"/>
      <c r="SH36" s="343"/>
      <c r="SI36" s="343"/>
      <c r="SJ36" s="343"/>
      <c r="SK36" s="343"/>
      <c r="SL36" s="343"/>
      <c r="SM36" s="343"/>
      <c r="SN36" s="343"/>
      <c r="SO36" s="343"/>
      <c r="SP36" s="343"/>
      <c r="SQ36" s="343"/>
      <c r="SR36" s="343"/>
      <c r="SS36" s="343"/>
      <c r="ST36" s="343"/>
      <c r="SU36" s="343"/>
      <c r="SV36" s="343"/>
      <c r="SW36" s="343"/>
      <c r="SX36" s="343"/>
      <c r="SY36" s="343"/>
      <c r="SZ36" s="343"/>
      <c r="TA36" s="343"/>
      <c r="TB36" s="343"/>
      <c r="TC36" s="343"/>
      <c r="TD36" s="343"/>
      <c r="TE36" s="343"/>
      <c r="TF36" s="343"/>
      <c r="TG36" s="343"/>
      <c r="TH36" s="343"/>
      <c r="TI36" s="343"/>
      <c r="TJ36" s="343"/>
      <c r="TK36" s="343"/>
      <c r="TL36" s="343"/>
      <c r="TM36" s="343"/>
      <c r="TN36" s="343"/>
      <c r="TO36" s="343"/>
      <c r="TP36" s="343"/>
      <c r="TQ36" s="343"/>
      <c r="TR36" s="343"/>
      <c r="TS36" s="343"/>
      <c r="TT36" s="343"/>
      <c r="TU36" s="343"/>
      <c r="TV36" s="343"/>
      <c r="TW36" s="343"/>
      <c r="TX36" s="343"/>
      <c r="TY36" s="343"/>
      <c r="TZ36" s="343"/>
      <c r="UA36" s="343"/>
      <c r="UB36" s="343"/>
      <c r="UC36" s="343"/>
      <c r="UD36" s="343"/>
      <c r="UE36" s="343"/>
      <c r="UF36" s="343"/>
      <c r="UG36" s="343"/>
      <c r="UH36" s="343"/>
      <c r="UI36" s="343"/>
      <c r="UJ36" s="343"/>
      <c r="UK36" s="343"/>
      <c r="UL36" s="343"/>
      <c r="UM36" s="343"/>
      <c r="UN36" s="343"/>
      <c r="UO36" s="343"/>
      <c r="UP36" s="343"/>
      <c r="UQ36" s="343"/>
      <c r="UR36" s="343"/>
      <c r="US36" s="343"/>
      <c r="UT36" s="343"/>
      <c r="UU36" s="343"/>
      <c r="UV36" s="343"/>
      <c r="UW36" s="343"/>
      <c r="UX36" s="343"/>
      <c r="UY36" s="343"/>
      <c r="UZ36" s="343"/>
      <c r="VA36" s="343"/>
      <c r="VB36" s="343"/>
      <c r="VC36" s="343"/>
      <c r="VD36" s="343"/>
      <c r="VE36" s="343"/>
      <c r="VF36" s="343"/>
      <c r="VG36" s="343"/>
      <c r="VH36" s="343"/>
      <c r="VI36" s="343"/>
      <c r="VJ36" s="343"/>
      <c r="VK36" s="343"/>
      <c r="VL36" s="343"/>
      <c r="VM36" s="343"/>
      <c r="VN36" s="343"/>
      <c r="VO36" s="343"/>
      <c r="VP36" s="343"/>
      <c r="VQ36" s="343"/>
      <c r="VR36" s="343"/>
      <c r="VS36" s="343"/>
      <c r="VT36" s="343"/>
      <c r="VU36" s="343"/>
      <c r="VV36" s="343"/>
      <c r="VW36" s="343"/>
      <c r="VX36" s="343"/>
      <c r="VY36" s="343"/>
      <c r="VZ36" s="343"/>
      <c r="WA36" s="343"/>
      <c r="WB36" s="343"/>
      <c r="WC36" s="343"/>
      <c r="WD36" s="343"/>
      <c r="WE36" s="343"/>
      <c r="WF36" s="343"/>
      <c r="WG36" s="343"/>
      <c r="WH36" s="343"/>
      <c r="WI36" s="343"/>
      <c r="WJ36" s="343"/>
      <c r="WK36" s="343"/>
      <c r="WL36" s="343"/>
      <c r="WM36" s="343"/>
      <c r="WN36" s="343"/>
      <c r="WO36" s="343"/>
      <c r="WP36" s="343"/>
      <c r="WQ36" s="343"/>
      <c r="WR36" s="343"/>
      <c r="WS36" s="343"/>
      <c r="WT36" s="343"/>
      <c r="WU36" s="343"/>
      <c r="WV36" s="343"/>
      <c r="WW36" s="343"/>
      <c r="WX36" s="343"/>
      <c r="WY36" s="343"/>
      <c r="WZ36" s="343"/>
      <c r="XA36" s="343"/>
      <c r="XB36" s="343"/>
      <c r="XC36" s="343"/>
      <c r="XD36" s="343"/>
      <c r="XE36" s="343"/>
      <c r="XF36" s="343"/>
      <c r="XG36" s="343"/>
      <c r="XH36" s="343"/>
      <c r="XI36" s="343"/>
      <c r="XJ36" s="343"/>
      <c r="XK36" s="343"/>
      <c r="XL36" s="343"/>
      <c r="XM36" s="343"/>
      <c r="XN36" s="343"/>
      <c r="XO36" s="343"/>
      <c r="XP36" s="343"/>
      <c r="XQ36" s="343"/>
      <c r="XR36" s="343"/>
      <c r="XS36" s="343"/>
      <c r="XT36" s="343"/>
      <c r="XU36" s="343"/>
      <c r="XV36" s="343"/>
      <c r="XW36" s="343"/>
      <c r="XX36" s="343"/>
      <c r="XY36" s="343"/>
      <c r="XZ36" s="343"/>
      <c r="YA36" s="343"/>
      <c r="YB36" s="343"/>
      <c r="YC36" s="343"/>
      <c r="YD36" s="343"/>
      <c r="YE36" s="343"/>
      <c r="YF36" s="343"/>
      <c r="YG36" s="343"/>
      <c r="YH36" s="343"/>
      <c r="YI36" s="343"/>
      <c r="YJ36" s="343"/>
      <c r="YK36" s="343"/>
      <c r="YL36" s="343"/>
      <c r="YM36" s="343"/>
      <c r="YN36" s="343"/>
      <c r="YO36" s="343"/>
      <c r="YP36" s="343"/>
      <c r="YQ36" s="343"/>
      <c r="YR36" s="343"/>
      <c r="YS36" s="343"/>
      <c r="YT36" s="343"/>
      <c r="YU36" s="343"/>
      <c r="YV36" s="343"/>
      <c r="YW36" s="343"/>
      <c r="YX36" s="343"/>
      <c r="YY36" s="343"/>
      <c r="YZ36" s="343"/>
      <c r="ZA36" s="343"/>
      <c r="ZB36" s="343"/>
      <c r="ZC36" s="343"/>
      <c r="ZD36" s="343"/>
      <c r="ZE36" s="343"/>
      <c r="ZF36" s="343"/>
      <c r="ZG36" s="343"/>
      <c r="ZH36" s="343"/>
      <c r="ZI36" s="343"/>
      <c r="ZJ36" s="343"/>
      <c r="ZK36" s="343"/>
      <c r="ZL36" s="343"/>
      <c r="ZM36" s="343"/>
      <c r="ZN36" s="343"/>
      <c r="ZO36" s="343"/>
      <c r="ZP36" s="343"/>
      <c r="ZQ36" s="343"/>
      <c r="ZR36" s="343"/>
      <c r="ZS36" s="343"/>
      <c r="ZT36" s="343"/>
      <c r="ZU36" s="343"/>
      <c r="ZV36" s="343"/>
      <c r="ZW36" s="343"/>
      <c r="ZX36" s="343"/>
      <c r="ZY36" s="343"/>
      <c r="ZZ36" s="343"/>
      <c r="AAA36" s="343"/>
      <c r="AAB36" s="343"/>
      <c r="AAC36" s="343"/>
      <c r="AAD36" s="343"/>
      <c r="AAE36" s="343"/>
      <c r="AAF36" s="343"/>
      <c r="AAG36" s="343"/>
      <c r="AAH36" s="343"/>
      <c r="AAI36" s="343"/>
      <c r="AAJ36" s="343"/>
      <c r="AAK36" s="343"/>
      <c r="AAL36" s="343"/>
      <c r="AAM36" s="343"/>
      <c r="AAN36" s="343"/>
      <c r="AAO36" s="343"/>
      <c r="AAP36" s="343"/>
      <c r="AAQ36" s="343"/>
      <c r="AAR36" s="343"/>
      <c r="AAS36" s="343"/>
      <c r="AAT36" s="343"/>
      <c r="AAU36" s="343"/>
      <c r="AAV36" s="343"/>
      <c r="AAW36" s="343"/>
      <c r="AAX36" s="343"/>
      <c r="AAY36" s="343"/>
      <c r="AAZ36" s="343"/>
      <c r="ABA36" s="343"/>
      <c r="ABB36" s="343"/>
      <c r="ABC36" s="343"/>
      <c r="ABD36" s="343"/>
      <c r="ABE36" s="343"/>
      <c r="ABF36" s="343"/>
      <c r="ABG36" s="343"/>
      <c r="ABH36" s="343"/>
      <c r="ABI36" s="343"/>
      <c r="ABJ36" s="343"/>
      <c r="ABK36" s="343"/>
      <c r="ABL36" s="343"/>
      <c r="ABM36" s="343"/>
      <c r="ABN36" s="343"/>
      <c r="ABO36" s="343"/>
      <c r="ABP36" s="343"/>
      <c r="ABQ36" s="343"/>
      <c r="ABR36" s="343"/>
      <c r="ABS36" s="343"/>
      <c r="ABT36" s="343"/>
      <c r="ABU36" s="343"/>
      <c r="ABV36" s="343"/>
      <c r="ABW36" s="343"/>
      <c r="ABX36" s="343"/>
      <c r="ABY36" s="343"/>
      <c r="ABZ36" s="343"/>
      <c r="ACA36" s="343"/>
      <c r="ACB36" s="343"/>
      <c r="ACC36" s="343"/>
      <c r="ACD36" s="343"/>
      <c r="ACE36" s="343"/>
      <c r="ACF36" s="343"/>
      <c r="ACG36" s="343"/>
      <c r="ACH36" s="343"/>
      <c r="ACI36" s="343"/>
      <c r="ACJ36" s="343"/>
      <c r="ACK36" s="343"/>
      <c r="ACL36" s="343"/>
      <c r="ACM36" s="343"/>
      <c r="ACN36" s="343"/>
      <c r="ACO36" s="343"/>
      <c r="ACP36" s="343"/>
      <c r="ACQ36" s="343"/>
      <c r="ACR36" s="343"/>
      <c r="ACS36" s="343"/>
      <c r="ACT36" s="343"/>
      <c r="ACU36" s="343"/>
      <c r="ACV36" s="343"/>
      <c r="ACW36" s="343"/>
      <c r="ACX36" s="343"/>
      <c r="ACY36" s="343"/>
      <c r="ACZ36" s="343"/>
      <c r="ADA36" s="343"/>
      <c r="ADB36" s="343"/>
      <c r="ADC36" s="343"/>
      <c r="ADD36" s="343"/>
      <c r="ADE36" s="343"/>
      <c r="ADF36" s="343"/>
      <c r="ADG36" s="343"/>
      <c r="ADH36" s="343"/>
      <c r="ADI36" s="343"/>
      <c r="ADJ36" s="343"/>
      <c r="ADK36" s="343"/>
      <c r="ADL36" s="343"/>
      <c r="ADM36" s="343"/>
      <c r="ADN36" s="343"/>
      <c r="ADO36" s="343"/>
      <c r="ADP36" s="343"/>
      <c r="ADQ36" s="343"/>
      <c r="ADR36" s="343"/>
      <c r="ADS36" s="343"/>
      <c r="ADT36" s="343"/>
      <c r="ADU36" s="343"/>
      <c r="ADV36" s="343"/>
      <c r="ADW36" s="343"/>
      <c r="ADX36" s="343"/>
      <c r="ADY36" s="343"/>
      <c r="ADZ36" s="343"/>
      <c r="AEA36" s="343"/>
      <c r="AEB36" s="343"/>
      <c r="AEC36" s="343"/>
      <c r="AED36" s="343"/>
      <c r="AEE36" s="343"/>
      <c r="AEF36" s="343"/>
      <c r="AEG36" s="343"/>
      <c r="AEH36" s="343"/>
      <c r="AEI36" s="343"/>
      <c r="AEJ36" s="343"/>
      <c r="AEK36" s="343"/>
      <c r="AEL36" s="343"/>
      <c r="AEM36" s="343"/>
      <c r="AEN36" s="343"/>
      <c r="AEO36" s="343"/>
      <c r="AEP36" s="343"/>
      <c r="AEQ36" s="343"/>
      <c r="AER36" s="343"/>
      <c r="AES36" s="343"/>
      <c r="AET36" s="343"/>
      <c r="AEU36" s="343"/>
      <c r="AEV36" s="343"/>
      <c r="AEW36" s="343"/>
      <c r="AEX36" s="343"/>
      <c r="AEY36" s="343"/>
      <c r="AEZ36" s="343"/>
      <c r="AFA36" s="343"/>
      <c r="AFB36" s="343"/>
      <c r="AFC36" s="343"/>
      <c r="AFD36" s="343"/>
      <c r="AFE36" s="343"/>
      <c r="AFF36" s="343"/>
      <c r="AFG36" s="343"/>
      <c r="AFH36" s="343"/>
      <c r="AFI36" s="343"/>
      <c r="AFJ36" s="343"/>
      <c r="AFK36" s="343"/>
      <c r="AFL36" s="343"/>
      <c r="AFM36" s="343"/>
      <c r="AFN36" s="343"/>
      <c r="AFO36" s="343"/>
      <c r="AFP36" s="343"/>
      <c r="AFQ36" s="343"/>
      <c r="AFR36" s="343"/>
      <c r="AFS36" s="343"/>
      <c r="AFT36" s="343"/>
      <c r="AFU36" s="343"/>
      <c r="AFV36" s="343"/>
      <c r="AFW36" s="343"/>
      <c r="AFX36" s="343"/>
      <c r="AFY36" s="343"/>
      <c r="AFZ36" s="343"/>
      <c r="AGA36" s="343"/>
      <c r="AGB36" s="343"/>
      <c r="AGC36" s="343"/>
      <c r="AGD36" s="343"/>
      <c r="AGE36" s="343"/>
      <c r="AGF36" s="343"/>
      <c r="AGG36" s="343"/>
      <c r="AGH36" s="343"/>
      <c r="AGI36" s="343"/>
      <c r="AGJ36" s="343"/>
      <c r="AGK36" s="343"/>
      <c r="AGL36" s="343"/>
      <c r="AGM36" s="343"/>
      <c r="AGN36" s="343"/>
      <c r="AGO36" s="343"/>
      <c r="AGP36" s="343"/>
      <c r="AGQ36" s="343"/>
      <c r="AGR36" s="343"/>
      <c r="AGS36" s="343"/>
      <c r="AGT36" s="343"/>
      <c r="AGU36" s="343"/>
      <c r="AGV36" s="343"/>
      <c r="AGW36" s="343"/>
      <c r="AGX36" s="343"/>
      <c r="AGY36" s="343"/>
      <c r="AGZ36" s="343"/>
      <c r="AHA36" s="343"/>
      <c r="AHB36" s="343"/>
      <c r="AHC36" s="343"/>
      <c r="AHD36" s="343"/>
      <c r="AHE36" s="343"/>
      <c r="AHF36" s="343"/>
      <c r="AHG36" s="343"/>
      <c r="AHH36" s="343"/>
      <c r="AHI36" s="343"/>
      <c r="AHJ36" s="343"/>
      <c r="AHK36" s="343"/>
      <c r="AHL36" s="343"/>
      <c r="AHM36" s="343"/>
      <c r="AHN36" s="343"/>
      <c r="AHO36" s="343"/>
      <c r="AHP36" s="343"/>
      <c r="AHQ36" s="343"/>
      <c r="AHR36" s="343"/>
      <c r="AHS36" s="343"/>
      <c r="AHT36" s="343"/>
      <c r="AHU36" s="343"/>
      <c r="AHV36" s="343"/>
      <c r="AHW36" s="343"/>
      <c r="AHX36" s="343"/>
      <c r="AHY36" s="343"/>
      <c r="AHZ36" s="343"/>
      <c r="AIA36" s="343"/>
      <c r="AIB36" s="343"/>
      <c r="AIC36" s="343"/>
      <c r="AID36" s="343"/>
      <c r="AIE36" s="343"/>
      <c r="AIF36" s="343"/>
      <c r="AIG36" s="343"/>
      <c r="AIH36" s="343"/>
      <c r="AII36" s="343"/>
      <c r="AIJ36" s="343"/>
      <c r="AIK36" s="343"/>
      <c r="AIL36" s="343"/>
      <c r="AIM36" s="343"/>
      <c r="AIN36" s="343"/>
      <c r="AIO36" s="343"/>
      <c r="AIP36" s="343"/>
      <c r="AIQ36" s="343"/>
      <c r="AIR36" s="343"/>
      <c r="AIS36" s="343"/>
      <c r="AIT36" s="343"/>
      <c r="AIU36" s="343"/>
      <c r="AIV36" s="343"/>
      <c r="AIW36" s="343"/>
      <c r="AIX36" s="343"/>
      <c r="AIY36" s="343"/>
      <c r="AIZ36" s="343"/>
      <c r="AJA36" s="343"/>
      <c r="AJB36" s="343"/>
      <c r="AJC36" s="343"/>
      <c r="AJD36" s="343"/>
      <c r="AJE36" s="343"/>
      <c r="AJF36" s="343"/>
      <c r="AJG36" s="343"/>
      <c r="AJH36" s="343"/>
      <c r="AJI36" s="343"/>
      <c r="AJJ36" s="343"/>
      <c r="AJK36" s="343"/>
      <c r="AJL36" s="343"/>
      <c r="AJM36" s="343"/>
      <c r="AJN36" s="343"/>
      <c r="AJO36" s="343"/>
      <c r="AJP36" s="343"/>
      <c r="AJQ36" s="343"/>
      <c r="AJR36" s="343"/>
      <c r="AJS36" s="343"/>
      <c r="AJT36" s="343"/>
      <c r="AJU36" s="343"/>
      <c r="AJV36" s="343"/>
      <c r="AJW36" s="343"/>
      <c r="AJX36" s="343"/>
      <c r="AJY36" s="343"/>
      <c r="AJZ36" s="343"/>
      <c r="AKA36" s="343"/>
      <c r="AKB36" s="343"/>
      <c r="AKC36" s="343"/>
      <c r="AKD36" s="343"/>
      <c r="AKE36" s="343"/>
      <c r="AKF36" s="343"/>
      <c r="AKG36" s="343"/>
      <c r="AKH36" s="343"/>
      <c r="AKI36" s="343"/>
      <c r="AKJ36" s="343"/>
      <c r="AKK36" s="343"/>
      <c r="AKL36" s="343"/>
      <c r="AKM36" s="343"/>
      <c r="AKN36" s="343"/>
      <c r="AKO36" s="343"/>
      <c r="AKP36" s="343"/>
      <c r="AKQ36" s="343"/>
      <c r="AKR36" s="343"/>
      <c r="AKS36" s="343"/>
      <c r="AKT36" s="343"/>
      <c r="AKU36" s="343"/>
      <c r="AKV36" s="343"/>
      <c r="AKW36" s="343"/>
      <c r="AKX36" s="343"/>
      <c r="AKY36" s="343"/>
      <c r="AKZ36" s="343"/>
      <c r="ALA36" s="343"/>
      <c r="ALB36" s="343"/>
      <c r="ALC36" s="343"/>
      <c r="ALD36" s="343"/>
      <c r="ALE36" s="343"/>
      <c r="ALF36" s="343"/>
      <c r="ALG36" s="343"/>
      <c r="ALH36" s="343"/>
      <c r="ALI36" s="343"/>
      <c r="ALJ36" s="343"/>
      <c r="ALK36" s="343"/>
      <c r="ALL36" s="343"/>
      <c r="ALM36" s="343"/>
      <c r="ALN36" s="343"/>
      <c r="ALO36" s="343"/>
      <c r="ALP36" s="343"/>
      <c r="ALQ36" s="343"/>
      <c r="ALR36" s="343"/>
      <c r="ALS36" s="343"/>
      <c r="ALT36" s="343"/>
      <c r="ALU36" s="343"/>
      <c r="ALV36" s="343"/>
      <c r="ALW36" s="343"/>
      <c r="ALX36" s="343"/>
      <c r="ALY36" s="343"/>
      <c r="ALZ36" s="343"/>
      <c r="AMA36" s="343"/>
      <c r="AMB36" s="343"/>
      <c r="AMC36" s="343"/>
      <c r="AMD36" s="343"/>
      <c r="AME36" s="343"/>
      <c r="AMF36" s="343"/>
      <c r="AMG36" s="343"/>
      <c r="AMH36" s="343"/>
      <c r="AMI36" s="343"/>
      <c r="AMJ36" s="343"/>
      <c r="AMK36" s="343"/>
    </row>
    <row r="37" spans="1:1025" s="44" customFormat="1" ht="105">
      <c r="A37" s="245">
        <v>43181</v>
      </c>
      <c r="B37" s="433" t="s">
        <v>7</v>
      </c>
      <c r="C37" s="433" t="s">
        <v>720</v>
      </c>
      <c r="D37" s="247" t="s">
        <v>721</v>
      </c>
      <c r="E37" s="242" t="s">
        <v>844</v>
      </c>
      <c r="F37" s="576">
        <v>9999670.75</v>
      </c>
      <c r="G37" s="576">
        <v>762440</v>
      </c>
      <c r="H37" s="576">
        <v>762440</v>
      </c>
      <c r="I37" s="246" t="s">
        <v>722</v>
      </c>
      <c r="J37" s="242" t="s">
        <v>723</v>
      </c>
      <c r="K37" s="242" t="s">
        <v>16</v>
      </c>
      <c r="L37" s="361"/>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43"/>
      <c r="AR37" s="343"/>
      <c r="AS37" s="343"/>
      <c r="AT37" s="343"/>
      <c r="AU37" s="343"/>
      <c r="AV37" s="343"/>
      <c r="AW37" s="343"/>
      <c r="AX37" s="343"/>
      <c r="AY37" s="343"/>
      <c r="AZ37" s="343"/>
      <c r="BA37" s="343"/>
      <c r="BB37" s="343"/>
      <c r="BC37" s="343"/>
      <c r="BD37" s="343"/>
      <c r="BE37" s="343"/>
      <c r="BF37" s="343"/>
      <c r="BG37" s="343"/>
      <c r="BH37" s="343"/>
      <c r="BI37" s="343"/>
      <c r="BJ37" s="343"/>
      <c r="BK37" s="343"/>
      <c r="BL37" s="343"/>
      <c r="BM37" s="343"/>
      <c r="BN37" s="343"/>
      <c r="BO37" s="343"/>
      <c r="BP37" s="343"/>
      <c r="BQ37" s="343"/>
      <c r="BR37" s="343"/>
      <c r="BS37" s="343"/>
      <c r="BT37" s="343"/>
      <c r="BU37" s="343"/>
      <c r="BV37" s="343"/>
      <c r="BW37" s="343"/>
      <c r="BX37" s="343"/>
      <c r="BY37" s="343"/>
      <c r="BZ37" s="343"/>
      <c r="CA37" s="343"/>
      <c r="CB37" s="343"/>
      <c r="CC37" s="343"/>
      <c r="CD37" s="343"/>
      <c r="CE37" s="343"/>
      <c r="CF37" s="343"/>
      <c r="CG37" s="343"/>
      <c r="CH37" s="343"/>
      <c r="CI37" s="343"/>
      <c r="CJ37" s="343"/>
      <c r="CK37" s="343"/>
      <c r="CL37" s="343"/>
      <c r="CM37" s="343"/>
      <c r="CN37" s="343"/>
      <c r="CO37" s="343"/>
      <c r="CP37" s="343"/>
      <c r="CQ37" s="343"/>
      <c r="CR37" s="343"/>
      <c r="CS37" s="343"/>
      <c r="CT37" s="343"/>
      <c r="CU37" s="343"/>
      <c r="CV37" s="343"/>
      <c r="CW37" s="343"/>
      <c r="CX37" s="343"/>
      <c r="CY37" s="343"/>
      <c r="CZ37" s="343"/>
      <c r="DA37" s="343"/>
      <c r="DB37" s="343"/>
      <c r="DC37" s="343"/>
      <c r="DD37" s="343"/>
      <c r="DE37" s="343"/>
      <c r="DF37" s="343"/>
      <c r="DG37" s="343"/>
      <c r="DH37" s="343"/>
      <c r="DI37" s="343"/>
      <c r="DJ37" s="343"/>
      <c r="DK37" s="343"/>
      <c r="DL37" s="343"/>
      <c r="DM37" s="343"/>
      <c r="DN37" s="343"/>
      <c r="DO37" s="343"/>
      <c r="DP37" s="343"/>
      <c r="DQ37" s="343"/>
      <c r="DR37" s="343"/>
      <c r="DS37" s="343"/>
      <c r="DT37" s="343"/>
      <c r="DU37" s="343"/>
      <c r="DV37" s="343"/>
      <c r="DW37" s="343"/>
      <c r="DX37" s="343"/>
      <c r="DY37" s="343"/>
      <c r="DZ37" s="343"/>
      <c r="EA37" s="343"/>
      <c r="EB37" s="343"/>
      <c r="EC37" s="343"/>
      <c r="ED37" s="343"/>
      <c r="EE37" s="343"/>
      <c r="EF37" s="343"/>
      <c r="EG37" s="343"/>
      <c r="EH37" s="343"/>
      <c r="EI37" s="343"/>
      <c r="EJ37" s="343"/>
      <c r="EK37" s="343"/>
      <c r="EL37" s="343"/>
      <c r="EM37" s="343"/>
      <c r="EN37" s="343"/>
      <c r="EO37" s="343"/>
      <c r="EP37" s="343"/>
      <c r="EQ37" s="343"/>
      <c r="ER37" s="343"/>
      <c r="ES37" s="343"/>
      <c r="ET37" s="343"/>
      <c r="EU37" s="343"/>
      <c r="EV37" s="343"/>
      <c r="EW37" s="343"/>
      <c r="EX37" s="343"/>
      <c r="EY37" s="343"/>
      <c r="EZ37" s="343"/>
      <c r="FA37" s="343"/>
      <c r="FB37" s="343"/>
      <c r="FC37" s="343"/>
      <c r="FD37" s="343"/>
      <c r="FE37" s="343"/>
      <c r="FF37" s="343"/>
      <c r="FG37" s="343"/>
      <c r="FH37" s="343"/>
      <c r="FI37" s="343"/>
      <c r="FJ37" s="343"/>
      <c r="FK37" s="343"/>
      <c r="FL37" s="343"/>
      <c r="FM37" s="343"/>
      <c r="FN37" s="343"/>
      <c r="FO37" s="343"/>
      <c r="FP37" s="343"/>
      <c r="FQ37" s="343"/>
      <c r="FR37" s="343"/>
      <c r="FS37" s="343"/>
      <c r="FT37" s="343"/>
      <c r="FU37" s="343"/>
      <c r="FV37" s="343"/>
      <c r="FW37" s="343"/>
      <c r="FX37" s="343"/>
      <c r="FY37" s="343"/>
      <c r="FZ37" s="343"/>
      <c r="GA37" s="343"/>
      <c r="GB37" s="343"/>
      <c r="GC37" s="343"/>
      <c r="GD37" s="343"/>
      <c r="GE37" s="343"/>
      <c r="GF37" s="343"/>
      <c r="GG37" s="343"/>
      <c r="GH37" s="343"/>
      <c r="GI37" s="343"/>
      <c r="GJ37" s="343"/>
      <c r="GK37" s="343"/>
      <c r="GL37" s="343"/>
      <c r="GM37" s="343"/>
      <c r="GN37" s="343"/>
      <c r="GO37" s="343"/>
      <c r="GP37" s="343"/>
      <c r="GQ37" s="343"/>
      <c r="GR37" s="343"/>
      <c r="GS37" s="343"/>
      <c r="GT37" s="343"/>
      <c r="GU37" s="343"/>
      <c r="GV37" s="343"/>
      <c r="GW37" s="343"/>
      <c r="GX37" s="343"/>
      <c r="GY37" s="343"/>
      <c r="GZ37" s="343"/>
      <c r="HA37" s="343"/>
      <c r="HB37" s="343"/>
      <c r="HC37" s="343"/>
      <c r="HD37" s="343"/>
      <c r="HE37" s="343"/>
      <c r="HF37" s="343"/>
      <c r="HG37" s="343"/>
      <c r="HH37" s="343"/>
      <c r="HI37" s="343"/>
      <c r="HJ37" s="343"/>
      <c r="HK37" s="343"/>
      <c r="HL37" s="343"/>
      <c r="HM37" s="343"/>
      <c r="HN37" s="343"/>
      <c r="HO37" s="343"/>
      <c r="HP37" s="343"/>
      <c r="HQ37" s="343"/>
      <c r="HR37" s="343"/>
      <c r="HS37" s="343"/>
      <c r="HT37" s="343"/>
      <c r="HU37" s="343"/>
      <c r="HV37" s="343"/>
      <c r="HW37" s="343"/>
      <c r="HX37" s="343"/>
      <c r="HY37" s="343"/>
      <c r="HZ37" s="343"/>
      <c r="IA37" s="343"/>
      <c r="IB37" s="343"/>
      <c r="IC37" s="343"/>
      <c r="ID37" s="343"/>
      <c r="IE37" s="343"/>
      <c r="IF37" s="343"/>
      <c r="IG37" s="343"/>
      <c r="IH37" s="343"/>
      <c r="II37" s="343"/>
      <c r="IJ37" s="343"/>
      <c r="IK37" s="343"/>
      <c r="IL37" s="343"/>
      <c r="IM37" s="343"/>
      <c r="IN37" s="343"/>
      <c r="IO37" s="343"/>
      <c r="IP37" s="343"/>
      <c r="IQ37" s="343"/>
      <c r="IR37" s="343"/>
      <c r="IS37" s="343"/>
      <c r="IT37" s="343"/>
      <c r="IU37" s="343"/>
      <c r="IV37" s="343"/>
      <c r="IW37" s="343"/>
      <c r="IX37" s="343"/>
      <c r="IY37" s="343"/>
      <c r="IZ37" s="343"/>
      <c r="JA37" s="343"/>
      <c r="JB37" s="343"/>
      <c r="JC37" s="343"/>
      <c r="JD37" s="343"/>
      <c r="JE37" s="343"/>
      <c r="JF37" s="343"/>
      <c r="JG37" s="343"/>
      <c r="JH37" s="343"/>
      <c r="JI37" s="343"/>
      <c r="JJ37" s="343"/>
      <c r="JK37" s="343"/>
      <c r="JL37" s="343"/>
      <c r="JM37" s="343"/>
      <c r="JN37" s="343"/>
      <c r="JO37" s="343"/>
      <c r="JP37" s="343"/>
      <c r="JQ37" s="343"/>
      <c r="JR37" s="343"/>
      <c r="JS37" s="343"/>
      <c r="JT37" s="343"/>
      <c r="JU37" s="343"/>
      <c r="JV37" s="343"/>
      <c r="JW37" s="343"/>
      <c r="JX37" s="343"/>
      <c r="JY37" s="343"/>
      <c r="JZ37" s="343"/>
      <c r="KA37" s="343"/>
      <c r="KB37" s="343"/>
      <c r="KC37" s="343"/>
      <c r="KD37" s="343"/>
      <c r="KE37" s="343"/>
      <c r="KF37" s="343"/>
      <c r="KG37" s="343"/>
      <c r="KH37" s="343"/>
      <c r="KI37" s="343"/>
      <c r="KJ37" s="343"/>
      <c r="KK37" s="343"/>
      <c r="KL37" s="343"/>
      <c r="KM37" s="343"/>
      <c r="KN37" s="343"/>
      <c r="KO37" s="343"/>
      <c r="KP37" s="343"/>
      <c r="KQ37" s="343"/>
      <c r="KR37" s="343"/>
      <c r="KS37" s="343"/>
      <c r="KT37" s="343"/>
      <c r="KU37" s="343"/>
      <c r="KV37" s="343"/>
      <c r="KW37" s="343"/>
      <c r="KX37" s="343"/>
      <c r="KY37" s="343"/>
      <c r="KZ37" s="343"/>
      <c r="LA37" s="343"/>
      <c r="LB37" s="343"/>
      <c r="LC37" s="343"/>
      <c r="LD37" s="343"/>
      <c r="LE37" s="343"/>
      <c r="LF37" s="343"/>
      <c r="LG37" s="343"/>
      <c r="LH37" s="343"/>
      <c r="LI37" s="343"/>
      <c r="LJ37" s="343"/>
      <c r="LK37" s="343"/>
      <c r="LL37" s="343"/>
      <c r="LM37" s="343"/>
      <c r="LN37" s="343"/>
      <c r="LO37" s="343"/>
      <c r="LP37" s="343"/>
      <c r="LQ37" s="343"/>
      <c r="LR37" s="343"/>
      <c r="LS37" s="343"/>
      <c r="LT37" s="343"/>
      <c r="LU37" s="343"/>
      <c r="LV37" s="343"/>
      <c r="LW37" s="343"/>
      <c r="LX37" s="343"/>
      <c r="LY37" s="343"/>
      <c r="LZ37" s="343"/>
      <c r="MA37" s="343"/>
      <c r="MB37" s="343"/>
      <c r="MC37" s="343"/>
      <c r="MD37" s="343"/>
      <c r="ME37" s="343"/>
      <c r="MF37" s="343"/>
      <c r="MG37" s="343"/>
      <c r="MH37" s="343"/>
      <c r="MI37" s="343"/>
      <c r="MJ37" s="343"/>
      <c r="MK37" s="343"/>
      <c r="ML37" s="343"/>
      <c r="MM37" s="343"/>
      <c r="MN37" s="343"/>
      <c r="MO37" s="343"/>
      <c r="MP37" s="343"/>
      <c r="MQ37" s="343"/>
      <c r="MR37" s="343"/>
      <c r="MS37" s="343"/>
      <c r="MT37" s="343"/>
      <c r="MU37" s="343"/>
      <c r="MV37" s="343"/>
      <c r="MW37" s="343"/>
      <c r="MX37" s="343"/>
      <c r="MY37" s="343"/>
      <c r="MZ37" s="343"/>
      <c r="NA37" s="343"/>
      <c r="NB37" s="343"/>
      <c r="NC37" s="343"/>
      <c r="ND37" s="343"/>
      <c r="NE37" s="343"/>
      <c r="NF37" s="343"/>
      <c r="NG37" s="343"/>
      <c r="NH37" s="343"/>
      <c r="NI37" s="343"/>
      <c r="NJ37" s="343"/>
      <c r="NK37" s="343"/>
      <c r="NL37" s="343"/>
      <c r="NM37" s="343"/>
      <c r="NN37" s="343"/>
      <c r="NO37" s="343"/>
      <c r="NP37" s="343"/>
      <c r="NQ37" s="343"/>
      <c r="NR37" s="343"/>
      <c r="NS37" s="343"/>
      <c r="NT37" s="343"/>
      <c r="NU37" s="343"/>
      <c r="NV37" s="343"/>
      <c r="NW37" s="343"/>
      <c r="NX37" s="343"/>
      <c r="NY37" s="343"/>
      <c r="NZ37" s="343"/>
      <c r="OA37" s="343"/>
      <c r="OB37" s="343"/>
      <c r="OC37" s="343"/>
      <c r="OD37" s="343"/>
      <c r="OE37" s="343"/>
      <c r="OF37" s="343"/>
      <c r="OG37" s="343"/>
      <c r="OH37" s="343"/>
      <c r="OI37" s="343"/>
      <c r="OJ37" s="343"/>
      <c r="OK37" s="343"/>
      <c r="OL37" s="343"/>
      <c r="OM37" s="343"/>
      <c r="ON37" s="343"/>
      <c r="OO37" s="343"/>
      <c r="OP37" s="343"/>
      <c r="OQ37" s="343"/>
      <c r="OR37" s="343"/>
      <c r="OS37" s="343"/>
      <c r="OT37" s="343"/>
      <c r="OU37" s="343"/>
      <c r="OV37" s="343"/>
      <c r="OW37" s="343"/>
      <c r="OX37" s="343"/>
      <c r="OY37" s="343"/>
      <c r="OZ37" s="343"/>
      <c r="PA37" s="343"/>
      <c r="PB37" s="343"/>
      <c r="PC37" s="343"/>
      <c r="PD37" s="343"/>
      <c r="PE37" s="343"/>
      <c r="PF37" s="343"/>
      <c r="PG37" s="343"/>
      <c r="PH37" s="343"/>
      <c r="PI37" s="343"/>
      <c r="PJ37" s="343"/>
      <c r="PK37" s="343"/>
      <c r="PL37" s="343"/>
      <c r="PM37" s="343"/>
      <c r="PN37" s="343"/>
      <c r="PO37" s="343"/>
      <c r="PP37" s="343"/>
      <c r="PQ37" s="343"/>
      <c r="PR37" s="343"/>
      <c r="PS37" s="343"/>
      <c r="PT37" s="343"/>
      <c r="PU37" s="343"/>
      <c r="PV37" s="343"/>
      <c r="PW37" s="343"/>
      <c r="PX37" s="343"/>
      <c r="PY37" s="343"/>
      <c r="PZ37" s="343"/>
      <c r="QA37" s="343"/>
      <c r="QB37" s="343"/>
      <c r="QC37" s="343"/>
      <c r="QD37" s="343"/>
      <c r="QE37" s="343"/>
      <c r="QF37" s="343"/>
      <c r="QG37" s="343"/>
      <c r="QH37" s="343"/>
      <c r="QI37" s="343"/>
      <c r="QJ37" s="343"/>
      <c r="QK37" s="343"/>
      <c r="QL37" s="343"/>
      <c r="QM37" s="343"/>
      <c r="QN37" s="343"/>
      <c r="QO37" s="343"/>
      <c r="QP37" s="343"/>
      <c r="QQ37" s="343"/>
      <c r="QR37" s="343"/>
      <c r="QS37" s="343"/>
      <c r="QT37" s="343"/>
      <c r="QU37" s="343"/>
      <c r="QV37" s="343"/>
      <c r="QW37" s="343"/>
      <c r="QX37" s="343"/>
      <c r="QY37" s="343"/>
      <c r="QZ37" s="343"/>
      <c r="RA37" s="343"/>
      <c r="RB37" s="343"/>
      <c r="RC37" s="343"/>
      <c r="RD37" s="343"/>
      <c r="RE37" s="343"/>
      <c r="RF37" s="343"/>
      <c r="RG37" s="343"/>
      <c r="RH37" s="343"/>
      <c r="RI37" s="343"/>
      <c r="RJ37" s="343"/>
      <c r="RK37" s="343"/>
      <c r="RL37" s="343"/>
      <c r="RM37" s="343"/>
      <c r="RN37" s="343"/>
      <c r="RO37" s="343"/>
      <c r="RP37" s="343"/>
      <c r="RQ37" s="343"/>
      <c r="RR37" s="343"/>
      <c r="RS37" s="343"/>
      <c r="RT37" s="343"/>
      <c r="RU37" s="343"/>
      <c r="RV37" s="343"/>
      <c r="RW37" s="343"/>
      <c r="RX37" s="343"/>
      <c r="RY37" s="343"/>
      <c r="RZ37" s="343"/>
      <c r="SA37" s="343"/>
      <c r="SB37" s="343"/>
      <c r="SC37" s="343"/>
      <c r="SD37" s="343"/>
      <c r="SE37" s="343"/>
      <c r="SF37" s="343"/>
      <c r="SG37" s="343"/>
      <c r="SH37" s="343"/>
      <c r="SI37" s="343"/>
      <c r="SJ37" s="343"/>
      <c r="SK37" s="343"/>
      <c r="SL37" s="343"/>
      <c r="SM37" s="343"/>
      <c r="SN37" s="343"/>
      <c r="SO37" s="343"/>
      <c r="SP37" s="343"/>
      <c r="SQ37" s="343"/>
      <c r="SR37" s="343"/>
      <c r="SS37" s="343"/>
      <c r="ST37" s="343"/>
      <c r="SU37" s="343"/>
      <c r="SV37" s="343"/>
      <c r="SW37" s="343"/>
      <c r="SX37" s="343"/>
      <c r="SY37" s="343"/>
      <c r="SZ37" s="343"/>
      <c r="TA37" s="343"/>
      <c r="TB37" s="343"/>
      <c r="TC37" s="343"/>
      <c r="TD37" s="343"/>
      <c r="TE37" s="343"/>
      <c r="TF37" s="343"/>
      <c r="TG37" s="343"/>
      <c r="TH37" s="343"/>
      <c r="TI37" s="343"/>
      <c r="TJ37" s="343"/>
      <c r="TK37" s="343"/>
      <c r="TL37" s="343"/>
      <c r="TM37" s="343"/>
      <c r="TN37" s="343"/>
      <c r="TO37" s="343"/>
      <c r="TP37" s="343"/>
      <c r="TQ37" s="343"/>
      <c r="TR37" s="343"/>
      <c r="TS37" s="343"/>
      <c r="TT37" s="343"/>
      <c r="TU37" s="343"/>
      <c r="TV37" s="343"/>
      <c r="TW37" s="343"/>
      <c r="TX37" s="343"/>
      <c r="TY37" s="343"/>
      <c r="TZ37" s="343"/>
      <c r="UA37" s="343"/>
      <c r="UB37" s="343"/>
      <c r="UC37" s="343"/>
      <c r="UD37" s="343"/>
      <c r="UE37" s="343"/>
      <c r="UF37" s="343"/>
      <c r="UG37" s="343"/>
      <c r="UH37" s="343"/>
      <c r="UI37" s="343"/>
      <c r="UJ37" s="343"/>
      <c r="UK37" s="343"/>
      <c r="UL37" s="343"/>
      <c r="UM37" s="343"/>
      <c r="UN37" s="343"/>
      <c r="UO37" s="343"/>
      <c r="UP37" s="343"/>
      <c r="UQ37" s="343"/>
      <c r="UR37" s="343"/>
      <c r="US37" s="343"/>
      <c r="UT37" s="343"/>
      <c r="UU37" s="343"/>
      <c r="UV37" s="343"/>
      <c r="UW37" s="343"/>
      <c r="UX37" s="343"/>
      <c r="UY37" s="343"/>
      <c r="UZ37" s="343"/>
      <c r="VA37" s="343"/>
      <c r="VB37" s="343"/>
      <c r="VC37" s="343"/>
      <c r="VD37" s="343"/>
      <c r="VE37" s="343"/>
      <c r="VF37" s="343"/>
      <c r="VG37" s="343"/>
      <c r="VH37" s="343"/>
      <c r="VI37" s="343"/>
      <c r="VJ37" s="343"/>
      <c r="VK37" s="343"/>
      <c r="VL37" s="343"/>
      <c r="VM37" s="343"/>
      <c r="VN37" s="343"/>
      <c r="VO37" s="343"/>
      <c r="VP37" s="343"/>
      <c r="VQ37" s="343"/>
      <c r="VR37" s="343"/>
      <c r="VS37" s="343"/>
      <c r="VT37" s="343"/>
      <c r="VU37" s="343"/>
      <c r="VV37" s="343"/>
      <c r="VW37" s="343"/>
      <c r="VX37" s="343"/>
      <c r="VY37" s="343"/>
      <c r="VZ37" s="343"/>
      <c r="WA37" s="343"/>
      <c r="WB37" s="343"/>
      <c r="WC37" s="343"/>
      <c r="WD37" s="343"/>
      <c r="WE37" s="343"/>
      <c r="WF37" s="343"/>
      <c r="WG37" s="343"/>
      <c r="WH37" s="343"/>
      <c r="WI37" s="343"/>
      <c r="WJ37" s="343"/>
      <c r="WK37" s="343"/>
      <c r="WL37" s="343"/>
      <c r="WM37" s="343"/>
      <c r="WN37" s="343"/>
      <c r="WO37" s="343"/>
      <c r="WP37" s="343"/>
      <c r="WQ37" s="343"/>
      <c r="WR37" s="343"/>
      <c r="WS37" s="343"/>
      <c r="WT37" s="343"/>
      <c r="WU37" s="343"/>
      <c r="WV37" s="343"/>
      <c r="WW37" s="343"/>
      <c r="WX37" s="343"/>
      <c r="WY37" s="343"/>
      <c r="WZ37" s="343"/>
      <c r="XA37" s="343"/>
      <c r="XB37" s="343"/>
      <c r="XC37" s="343"/>
      <c r="XD37" s="343"/>
      <c r="XE37" s="343"/>
      <c r="XF37" s="343"/>
      <c r="XG37" s="343"/>
      <c r="XH37" s="343"/>
      <c r="XI37" s="343"/>
      <c r="XJ37" s="343"/>
      <c r="XK37" s="343"/>
      <c r="XL37" s="343"/>
      <c r="XM37" s="343"/>
      <c r="XN37" s="343"/>
      <c r="XO37" s="343"/>
      <c r="XP37" s="343"/>
      <c r="XQ37" s="343"/>
      <c r="XR37" s="343"/>
      <c r="XS37" s="343"/>
      <c r="XT37" s="343"/>
      <c r="XU37" s="343"/>
      <c r="XV37" s="343"/>
      <c r="XW37" s="343"/>
      <c r="XX37" s="343"/>
      <c r="XY37" s="343"/>
      <c r="XZ37" s="343"/>
      <c r="YA37" s="343"/>
      <c r="YB37" s="343"/>
      <c r="YC37" s="343"/>
      <c r="YD37" s="343"/>
      <c r="YE37" s="343"/>
      <c r="YF37" s="343"/>
      <c r="YG37" s="343"/>
      <c r="YH37" s="343"/>
      <c r="YI37" s="343"/>
      <c r="YJ37" s="343"/>
      <c r="YK37" s="343"/>
      <c r="YL37" s="343"/>
      <c r="YM37" s="343"/>
      <c r="YN37" s="343"/>
      <c r="YO37" s="343"/>
      <c r="YP37" s="343"/>
      <c r="YQ37" s="343"/>
      <c r="YR37" s="343"/>
      <c r="YS37" s="343"/>
      <c r="YT37" s="343"/>
      <c r="YU37" s="343"/>
      <c r="YV37" s="343"/>
      <c r="YW37" s="343"/>
      <c r="YX37" s="343"/>
      <c r="YY37" s="343"/>
      <c r="YZ37" s="343"/>
      <c r="ZA37" s="343"/>
      <c r="ZB37" s="343"/>
      <c r="ZC37" s="343"/>
      <c r="ZD37" s="343"/>
      <c r="ZE37" s="343"/>
      <c r="ZF37" s="343"/>
      <c r="ZG37" s="343"/>
      <c r="ZH37" s="343"/>
      <c r="ZI37" s="343"/>
      <c r="ZJ37" s="343"/>
      <c r="ZK37" s="343"/>
      <c r="ZL37" s="343"/>
      <c r="ZM37" s="343"/>
      <c r="ZN37" s="343"/>
      <c r="ZO37" s="343"/>
      <c r="ZP37" s="343"/>
      <c r="ZQ37" s="343"/>
      <c r="ZR37" s="343"/>
      <c r="ZS37" s="343"/>
      <c r="ZT37" s="343"/>
      <c r="ZU37" s="343"/>
      <c r="ZV37" s="343"/>
      <c r="ZW37" s="343"/>
      <c r="ZX37" s="343"/>
      <c r="ZY37" s="343"/>
      <c r="ZZ37" s="343"/>
      <c r="AAA37" s="343"/>
      <c r="AAB37" s="343"/>
      <c r="AAC37" s="343"/>
      <c r="AAD37" s="343"/>
      <c r="AAE37" s="343"/>
      <c r="AAF37" s="343"/>
      <c r="AAG37" s="343"/>
      <c r="AAH37" s="343"/>
      <c r="AAI37" s="343"/>
      <c r="AAJ37" s="343"/>
      <c r="AAK37" s="343"/>
      <c r="AAL37" s="343"/>
      <c r="AAM37" s="343"/>
      <c r="AAN37" s="343"/>
      <c r="AAO37" s="343"/>
      <c r="AAP37" s="343"/>
      <c r="AAQ37" s="343"/>
      <c r="AAR37" s="343"/>
      <c r="AAS37" s="343"/>
      <c r="AAT37" s="343"/>
      <c r="AAU37" s="343"/>
      <c r="AAV37" s="343"/>
      <c r="AAW37" s="343"/>
      <c r="AAX37" s="343"/>
      <c r="AAY37" s="343"/>
      <c r="AAZ37" s="343"/>
      <c r="ABA37" s="343"/>
      <c r="ABB37" s="343"/>
      <c r="ABC37" s="343"/>
      <c r="ABD37" s="343"/>
      <c r="ABE37" s="343"/>
      <c r="ABF37" s="343"/>
      <c r="ABG37" s="343"/>
      <c r="ABH37" s="343"/>
      <c r="ABI37" s="343"/>
      <c r="ABJ37" s="343"/>
      <c r="ABK37" s="343"/>
      <c r="ABL37" s="343"/>
      <c r="ABM37" s="343"/>
      <c r="ABN37" s="343"/>
      <c r="ABO37" s="343"/>
      <c r="ABP37" s="343"/>
      <c r="ABQ37" s="343"/>
      <c r="ABR37" s="343"/>
      <c r="ABS37" s="343"/>
      <c r="ABT37" s="343"/>
      <c r="ABU37" s="343"/>
      <c r="ABV37" s="343"/>
      <c r="ABW37" s="343"/>
      <c r="ABX37" s="343"/>
      <c r="ABY37" s="343"/>
      <c r="ABZ37" s="343"/>
      <c r="ACA37" s="343"/>
      <c r="ACB37" s="343"/>
      <c r="ACC37" s="343"/>
      <c r="ACD37" s="343"/>
      <c r="ACE37" s="343"/>
      <c r="ACF37" s="343"/>
      <c r="ACG37" s="343"/>
      <c r="ACH37" s="343"/>
      <c r="ACI37" s="343"/>
      <c r="ACJ37" s="343"/>
      <c r="ACK37" s="343"/>
      <c r="ACL37" s="343"/>
      <c r="ACM37" s="343"/>
      <c r="ACN37" s="343"/>
      <c r="ACO37" s="343"/>
      <c r="ACP37" s="343"/>
      <c r="ACQ37" s="343"/>
      <c r="ACR37" s="343"/>
      <c r="ACS37" s="343"/>
      <c r="ACT37" s="343"/>
      <c r="ACU37" s="343"/>
      <c r="ACV37" s="343"/>
      <c r="ACW37" s="343"/>
      <c r="ACX37" s="343"/>
      <c r="ACY37" s="343"/>
      <c r="ACZ37" s="343"/>
      <c r="ADA37" s="343"/>
      <c r="ADB37" s="343"/>
      <c r="ADC37" s="343"/>
      <c r="ADD37" s="343"/>
      <c r="ADE37" s="343"/>
      <c r="ADF37" s="343"/>
      <c r="ADG37" s="343"/>
      <c r="ADH37" s="343"/>
      <c r="ADI37" s="343"/>
      <c r="ADJ37" s="343"/>
      <c r="ADK37" s="343"/>
      <c r="ADL37" s="343"/>
      <c r="ADM37" s="343"/>
      <c r="ADN37" s="343"/>
      <c r="ADO37" s="343"/>
      <c r="ADP37" s="343"/>
      <c r="ADQ37" s="343"/>
      <c r="ADR37" s="343"/>
      <c r="ADS37" s="343"/>
      <c r="ADT37" s="343"/>
      <c r="ADU37" s="343"/>
      <c r="ADV37" s="343"/>
      <c r="ADW37" s="343"/>
      <c r="ADX37" s="343"/>
      <c r="ADY37" s="343"/>
      <c r="ADZ37" s="343"/>
      <c r="AEA37" s="343"/>
      <c r="AEB37" s="343"/>
      <c r="AEC37" s="343"/>
      <c r="AED37" s="343"/>
      <c r="AEE37" s="343"/>
      <c r="AEF37" s="343"/>
      <c r="AEG37" s="343"/>
      <c r="AEH37" s="343"/>
      <c r="AEI37" s="343"/>
      <c r="AEJ37" s="343"/>
      <c r="AEK37" s="343"/>
      <c r="AEL37" s="343"/>
      <c r="AEM37" s="343"/>
      <c r="AEN37" s="343"/>
      <c r="AEO37" s="343"/>
      <c r="AEP37" s="343"/>
      <c r="AEQ37" s="343"/>
      <c r="AER37" s="343"/>
      <c r="AES37" s="343"/>
      <c r="AET37" s="343"/>
      <c r="AEU37" s="343"/>
      <c r="AEV37" s="343"/>
      <c r="AEW37" s="343"/>
      <c r="AEX37" s="343"/>
      <c r="AEY37" s="343"/>
      <c r="AEZ37" s="343"/>
      <c r="AFA37" s="343"/>
      <c r="AFB37" s="343"/>
      <c r="AFC37" s="343"/>
      <c r="AFD37" s="343"/>
      <c r="AFE37" s="343"/>
      <c r="AFF37" s="343"/>
      <c r="AFG37" s="343"/>
      <c r="AFH37" s="343"/>
      <c r="AFI37" s="343"/>
      <c r="AFJ37" s="343"/>
      <c r="AFK37" s="343"/>
      <c r="AFL37" s="343"/>
      <c r="AFM37" s="343"/>
      <c r="AFN37" s="343"/>
      <c r="AFO37" s="343"/>
      <c r="AFP37" s="343"/>
      <c r="AFQ37" s="343"/>
      <c r="AFR37" s="343"/>
      <c r="AFS37" s="343"/>
      <c r="AFT37" s="343"/>
      <c r="AFU37" s="343"/>
      <c r="AFV37" s="343"/>
      <c r="AFW37" s="343"/>
      <c r="AFX37" s="343"/>
      <c r="AFY37" s="343"/>
      <c r="AFZ37" s="343"/>
      <c r="AGA37" s="343"/>
      <c r="AGB37" s="343"/>
      <c r="AGC37" s="343"/>
      <c r="AGD37" s="343"/>
      <c r="AGE37" s="343"/>
      <c r="AGF37" s="343"/>
      <c r="AGG37" s="343"/>
      <c r="AGH37" s="343"/>
      <c r="AGI37" s="343"/>
      <c r="AGJ37" s="343"/>
      <c r="AGK37" s="343"/>
      <c r="AGL37" s="343"/>
      <c r="AGM37" s="343"/>
      <c r="AGN37" s="343"/>
      <c r="AGO37" s="343"/>
      <c r="AGP37" s="343"/>
      <c r="AGQ37" s="343"/>
      <c r="AGR37" s="343"/>
      <c r="AGS37" s="343"/>
      <c r="AGT37" s="343"/>
      <c r="AGU37" s="343"/>
      <c r="AGV37" s="343"/>
      <c r="AGW37" s="343"/>
      <c r="AGX37" s="343"/>
      <c r="AGY37" s="343"/>
      <c r="AGZ37" s="343"/>
      <c r="AHA37" s="343"/>
      <c r="AHB37" s="343"/>
      <c r="AHC37" s="343"/>
      <c r="AHD37" s="343"/>
      <c r="AHE37" s="343"/>
      <c r="AHF37" s="343"/>
      <c r="AHG37" s="343"/>
      <c r="AHH37" s="343"/>
      <c r="AHI37" s="343"/>
      <c r="AHJ37" s="343"/>
      <c r="AHK37" s="343"/>
      <c r="AHL37" s="343"/>
      <c r="AHM37" s="343"/>
      <c r="AHN37" s="343"/>
      <c r="AHO37" s="343"/>
      <c r="AHP37" s="343"/>
      <c r="AHQ37" s="343"/>
      <c r="AHR37" s="343"/>
      <c r="AHS37" s="343"/>
      <c r="AHT37" s="343"/>
      <c r="AHU37" s="343"/>
      <c r="AHV37" s="343"/>
      <c r="AHW37" s="343"/>
      <c r="AHX37" s="343"/>
      <c r="AHY37" s="343"/>
      <c r="AHZ37" s="343"/>
      <c r="AIA37" s="343"/>
      <c r="AIB37" s="343"/>
      <c r="AIC37" s="343"/>
      <c r="AID37" s="343"/>
      <c r="AIE37" s="343"/>
      <c r="AIF37" s="343"/>
      <c r="AIG37" s="343"/>
      <c r="AIH37" s="343"/>
      <c r="AII37" s="343"/>
      <c r="AIJ37" s="343"/>
      <c r="AIK37" s="343"/>
      <c r="AIL37" s="343"/>
      <c r="AIM37" s="343"/>
      <c r="AIN37" s="343"/>
      <c r="AIO37" s="343"/>
      <c r="AIP37" s="343"/>
      <c r="AIQ37" s="343"/>
      <c r="AIR37" s="343"/>
      <c r="AIS37" s="343"/>
      <c r="AIT37" s="343"/>
      <c r="AIU37" s="343"/>
      <c r="AIV37" s="343"/>
      <c r="AIW37" s="343"/>
      <c r="AIX37" s="343"/>
      <c r="AIY37" s="343"/>
      <c r="AIZ37" s="343"/>
      <c r="AJA37" s="343"/>
      <c r="AJB37" s="343"/>
      <c r="AJC37" s="343"/>
      <c r="AJD37" s="343"/>
      <c r="AJE37" s="343"/>
      <c r="AJF37" s="343"/>
      <c r="AJG37" s="343"/>
      <c r="AJH37" s="343"/>
      <c r="AJI37" s="343"/>
      <c r="AJJ37" s="343"/>
      <c r="AJK37" s="343"/>
      <c r="AJL37" s="343"/>
      <c r="AJM37" s="343"/>
      <c r="AJN37" s="343"/>
      <c r="AJO37" s="343"/>
      <c r="AJP37" s="343"/>
      <c r="AJQ37" s="343"/>
      <c r="AJR37" s="343"/>
      <c r="AJS37" s="343"/>
      <c r="AJT37" s="343"/>
      <c r="AJU37" s="343"/>
      <c r="AJV37" s="343"/>
      <c r="AJW37" s="343"/>
      <c r="AJX37" s="343"/>
      <c r="AJY37" s="343"/>
      <c r="AJZ37" s="343"/>
      <c r="AKA37" s="343"/>
      <c r="AKB37" s="343"/>
      <c r="AKC37" s="343"/>
      <c r="AKD37" s="343"/>
      <c r="AKE37" s="343"/>
      <c r="AKF37" s="343"/>
      <c r="AKG37" s="343"/>
      <c r="AKH37" s="343"/>
      <c r="AKI37" s="343"/>
      <c r="AKJ37" s="343"/>
      <c r="AKK37" s="343"/>
      <c r="AKL37" s="343"/>
      <c r="AKM37" s="343"/>
      <c r="AKN37" s="343"/>
      <c r="AKO37" s="343"/>
      <c r="AKP37" s="343"/>
      <c r="AKQ37" s="343"/>
      <c r="AKR37" s="343"/>
      <c r="AKS37" s="343"/>
      <c r="AKT37" s="343"/>
      <c r="AKU37" s="343"/>
      <c r="AKV37" s="343"/>
      <c r="AKW37" s="343"/>
      <c r="AKX37" s="343"/>
      <c r="AKY37" s="343"/>
      <c r="AKZ37" s="343"/>
      <c r="ALA37" s="343"/>
      <c r="ALB37" s="343"/>
      <c r="ALC37" s="343"/>
      <c r="ALD37" s="343"/>
      <c r="ALE37" s="343"/>
      <c r="ALF37" s="343"/>
      <c r="ALG37" s="343"/>
      <c r="ALH37" s="343"/>
      <c r="ALI37" s="343"/>
      <c r="ALJ37" s="343"/>
      <c r="ALK37" s="343"/>
      <c r="ALL37" s="343"/>
      <c r="ALM37" s="343"/>
      <c r="ALN37" s="343"/>
      <c r="ALO37" s="343"/>
      <c r="ALP37" s="343"/>
      <c r="ALQ37" s="343"/>
      <c r="ALR37" s="343"/>
      <c r="ALS37" s="343"/>
      <c r="ALT37" s="343"/>
      <c r="ALU37" s="343"/>
      <c r="ALV37" s="343"/>
      <c r="ALW37" s="343"/>
      <c r="ALX37" s="343"/>
      <c r="ALY37" s="343"/>
      <c r="ALZ37" s="343"/>
      <c r="AMA37" s="343"/>
      <c r="AMB37" s="343"/>
      <c r="AMC37" s="343"/>
      <c r="AMD37" s="343"/>
      <c r="AME37" s="343"/>
      <c r="AMF37" s="343"/>
      <c r="AMG37" s="343"/>
      <c r="AMH37" s="343"/>
      <c r="AMI37" s="343"/>
      <c r="AMJ37" s="343"/>
      <c r="AMK37" s="343"/>
    </row>
    <row r="38" spans="1:1025" s="184" customFormat="1" ht="60">
      <c r="A38" s="364">
        <v>42736</v>
      </c>
      <c r="B38" s="365" t="s">
        <v>7</v>
      </c>
      <c r="C38" s="366" t="s">
        <v>625</v>
      </c>
      <c r="D38" s="367" t="s">
        <v>626</v>
      </c>
      <c r="E38" s="367" t="s">
        <v>627</v>
      </c>
      <c r="F38" s="368">
        <v>3385860</v>
      </c>
      <c r="G38" s="369">
        <v>215000</v>
      </c>
      <c r="H38" s="369">
        <v>215000</v>
      </c>
      <c r="I38" s="370" t="s">
        <v>628</v>
      </c>
      <c r="J38" s="370" t="s">
        <v>629</v>
      </c>
      <c r="K38" s="370" t="s">
        <v>137</v>
      </c>
      <c r="L38" s="361"/>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row>
    <row r="39" spans="1:1025" s="567" customFormat="1" ht="75">
      <c r="A39" s="562">
        <v>43181</v>
      </c>
      <c r="B39" s="562" t="s">
        <v>7</v>
      </c>
      <c r="C39" s="257" t="s">
        <v>930</v>
      </c>
      <c r="D39" s="247" t="s">
        <v>928</v>
      </c>
      <c r="E39" s="563" t="s">
        <v>931</v>
      </c>
      <c r="F39" s="564" t="s">
        <v>929</v>
      </c>
      <c r="G39" s="564" t="s">
        <v>929</v>
      </c>
      <c r="H39" s="565">
        <v>5000</v>
      </c>
      <c r="I39" s="257" t="s">
        <v>84</v>
      </c>
      <c r="J39" s="563" t="s">
        <v>932</v>
      </c>
      <c r="K39" s="563" t="s">
        <v>16</v>
      </c>
      <c r="L39" s="361"/>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row>
    <row r="40" spans="1:1025" s="567" customFormat="1" ht="75">
      <c r="A40" s="562">
        <v>44348</v>
      </c>
      <c r="B40" s="562" t="s">
        <v>7</v>
      </c>
      <c r="C40" s="257" t="s">
        <v>1129</v>
      </c>
      <c r="D40" s="247" t="s">
        <v>1130</v>
      </c>
      <c r="E40" s="719" t="s">
        <v>1131</v>
      </c>
      <c r="F40" s="564">
        <v>4999000</v>
      </c>
      <c r="G40" s="564">
        <v>120638</v>
      </c>
      <c r="H40" s="565">
        <v>120638</v>
      </c>
      <c r="I40" s="563" t="s">
        <v>660</v>
      </c>
      <c r="J40" s="563" t="s">
        <v>1132</v>
      </c>
      <c r="K40" s="563" t="s">
        <v>960</v>
      </c>
      <c r="L40" s="361"/>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row>
    <row r="41" spans="1:1025" s="611" customFormat="1" ht="45">
      <c r="A41" s="622">
        <v>43901</v>
      </c>
      <c r="B41" s="622" t="s">
        <v>7</v>
      </c>
      <c r="C41" s="187" t="s">
        <v>1029</v>
      </c>
      <c r="D41" s="546" t="s">
        <v>1026</v>
      </c>
      <c r="E41" s="328" t="s">
        <v>1030</v>
      </c>
      <c r="F41" s="623">
        <v>5528061.25</v>
      </c>
      <c r="G41" s="623">
        <v>5528061.25</v>
      </c>
      <c r="H41" s="624">
        <v>497176.25</v>
      </c>
      <c r="I41" s="187" t="s">
        <v>1027</v>
      </c>
      <c r="J41" s="187" t="s">
        <v>1028</v>
      </c>
      <c r="K41" s="187" t="s">
        <v>16</v>
      </c>
      <c r="L41" s="44"/>
      <c r="M41" s="44"/>
    </row>
    <row r="42" spans="1:1025" s="659" customFormat="1" ht="75">
      <c r="A42" s="622">
        <v>44317</v>
      </c>
      <c r="B42" s="622" t="s">
        <v>7</v>
      </c>
      <c r="C42" s="187" t="s">
        <v>1129</v>
      </c>
      <c r="D42" s="546" t="s">
        <v>1139</v>
      </c>
      <c r="E42" s="328" t="s">
        <v>1140</v>
      </c>
      <c r="F42" s="623">
        <v>5529507</v>
      </c>
      <c r="G42" s="623">
        <v>33750</v>
      </c>
      <c r="H42" s="624">
        <v>33750</v>
      </c>
      <c r="I42" s="328" t="s">
        <v>660</v>
      </c>
      <c r="J42" s="187" t="s">
        <v>1141</v>
      </c>
      <c r="K42" s="187" t="s">
        <v>960</v>
      </c>
      <c r="L42" s="44"/>
      <c r="M42" s="44"/>
    </row>
    <row r="43" spans="1:1025" s="99" customFormat="1" ht="90">
      <c r="A43" s="622">
        <v>44138</v>
      </c>
      <c r="B43" s="187" t="s">
        <v>709</v>
      </c>
      <c r="C43" s="187" t="s">
        <v>1045</v>
      </c>
      <c r="D43" s="546" t="s">
        <v>1046</v>
      </c>
      <c r="E43" s="328" t="s">
        <v>1133</v>
      </c>
      <c r="F43" s="624">
        <v>4999605.3499999996</v>
      </c>
      <c r="G43" s="624">
        <v>79500</v>
      </c>
      <c r="H43" s="624">
        <v>79500</v>
      </c>
      <c r="I43" s="328" t="s">
        <v>722</v>
      </c>
      <c r="J43" s="328" t="s">
        <v>1047</v>
      </c>
      <c r="K43" s="328" t="s">
        <v>16</v>
      </c>
      <c r="L43" s="187"/>
      <c r="M43" s="187"/>
    </row>
    <row r="44" spans="1:1025" s="96" customFormat="1" ht="21">
      <c r="A44" s="708" t="s">
        <v>353</v>
      </c>
      <c r="B44" s="709"/>
      <c r="C44" s="709"/>
      <c r="D44" s="709"/>
      <c r="E44" s="709"/>
      <c r="F44" s="709"/>
      <c r="G44" s="709"/>
      <c r="H44" s="180">
        <f>SUM(H3:H43)</f>
        <v>18763465.759999998</v>
      </c>
      <c r="I44" s="181">
        <v>35</v>
      </c>
      <c r="J44" s="181"/>
      <c r="K44" s="182"/>
      <c r="L44" s="183"/>
    </row>
    <row r="45" spans="1:1025" s="235" customFormat="1">
      <c r="A45" s="693" t="s">
        <v>277</v>
      </c>
      <c r="B45" s="694"/>
      <c r="C45" s="694"/>
      <c r="D45" s="694"/>
      <c r="E45" s="694"/>
      <c r="F45" s="694"/>
      <c r="G45" s="694"/>
      <c r="H45" s="694"/>
      <c r="I45" s="694"/>
      <c r="J45" s="694"/>
      <c r="K45" s="695"/>
      <c r="L45" s="96"/>
    </row>
    <row r="46" spans="1:1025" s="96" customFormat="1" ht="51">
      <c r="A46" s="21">
        <v>41899</v>
      </c>
      <c r="B46" s="94" t="s">
        <v>7</v>
      </c>
      <c r="C46" s="22" t="s">
        <v>34</v>
      </c>
      <c r="D46" s="23" t="s">
        <v>35</v>
      </c>
      <c r="E46" s="221" t="s">
        <v>448</v>
      </c>
      <c r="F46" s="236">
        <v>5456277</v>
      </c>
      <c r="G46" s="236">
        <v>164396</v>
      </c>
      <c r="H46" s="236">
        <v>164396</v>
      </c>
      <c r="I46" s="94" t="s">
        <v>36</v>
      </c>
      <c r="J46" s="94" t="s">
        <v>37</v>
      </c>
      <c r="K46" s="22" t="s">
        <v>16</v>
      </c>
      <c r="L46" s="235"/>
    </row>
    <row r="47" spans="1:1025" s="96" customFormat="1" ht="51">
      <c r="A47" s="12">
        <v>41899</v>
      </c>
      <c r="B47" s="9" t="s">
        <v>7</v>
      </c>
      <c r="C47" s="9" t="s">
        <v>58</v>
      </c>
      <c r="D47" s="10" t="s">
        <v>59</v>
      </c>
      <c r="E47" s="212" t="s">
        <v>449</v>
      </c>
      <c r="F47" s="103">
        <v>48052186.289999999</v>
      </c>
      <c r="G47" s="103">
        <v>519480.38</v>
      </c>
      <c r="H47" s="103">
        <v>519480.38</v>
      </c>
      <c r="I47" s="9" t="s">
        <v>60</v>
      </c>
      <c r="J47" s="212" t="s">
        <v>450</v>
      </c>
      <c r="K47" s="9" t="s">
        <v>76</v>
      </c>
    </row>
    <row r="48" spans="1:1025" s="96" customFormat="1" ht="63.75">
      <c r="A48" s="1"/>
      <c r="B48" s="94" t="s">
        <v>7</v>
      </c>
      <c r="C48" s="1" t="s">
        <v>96</v>
      </c>
      <c r="D48" s="2" t="s">
        <v>97</v>
      </c>
      <c r="E48" s="224" t="s">
        <v>451</v>
      </c>
      <c r="F48" s="109">
        <v>18730196.5</v>
      </c>
      <c r="G48" s="110">
        <v>59952.83</v>
      </c>
      <c r="H48" s="110">
        <v>59952.83</v>
      </c>
      <c r="I48" s="4" t="s">
        <v>98</v>
      </c>
      <c r="J48" s="5" t="s">
        <v>99</v>
      </c>
      <c r="K48" s="4" t="s">
        <v>100</v>
      </c>
    </row>
    <row r="49" spans="1:14" s="334" customFormat="1" ht="280.5">
      <c r="A49" s="1"/>
      <c r="B49" s="94" t="s">
        <v>7</v>
      </c>
      <c r="C49" s="1" t="s">
        <v>101</v>
      </c>
      <c r="D49" s="2" t="s">
        <v>102</v>
      </c>
      <c r="E49" s="155" t="s">
        <v>452</v>
      </c>
      <c r="F49" s="109">
        <v>10068823.82</v>
      </c>
      <c r="G49" s="110">
        <v>0</v>
      </c>
      <c r="H49" s="110">
        <v>0</v>
      </c>
      <c r="I49" s="1" t="s">
        <v>103</v>
      </c>
      <c r="J49" s="5" t="s">
        <v>104</v>
      </c>
      <c r="K49" s="4" t="s">
        <v>76</v>
      </c>
      <c r="L49" s="96"/>
    </row>
    <row r="50" spans="1:14" s="434" customFormat="1" ht="60">
      <c r="A50" s="400">
        <v>43252</v>
      </c>
      <c r="B50" s="391" t="s">
        <v>7</v>
      </c>
      <c r="C50" s="401" t="s">
        <v>664</v>
      </c>
      <c r="D50" s="402" t="s">
        <v>663</v>
      </c>
      <c r="E50" s="367" t="s">
        <v>666</v>
      </c>
      <c r="F50" s="368">
        <v>41294170</v>
      </c>
      <c r="G50" s="262">
        <v>187500</v>
      </c>
      <c r="H50" s="262">
        <v>187500</v>
      </c>
      <c r="I50" s="374" t="s">
        <v>60</v>
      </c>
      <c r="J50" s="403" t="s">
        <v>665</v>
      </c>
      <c r="K50" s="404"/>
      <c r="L50" s="334"/>
    </row>
    <row r="51" spans="1:14" s="99" customFormat="1" ht="60">
      <c r="A51" s="400">
        <v>42522</v>
      </c>
      <c r="B51" s="391" t="s">
        <v>7</v>
      </c>
      <c r="C51" s="375" t="s">
        <v>745</v>
      </c>
      <c r="D51" s="402" t="s">
        <v>746</v>
      </c>
      <c r="E51" s="374" t="s">
        <v>748</v>
      </c>
      <c r="F51" s="368">
        <v>14530980</v>
      </c>
      <c r="G51" s="262">
        <v>187506.25</v>
      </c>
      <c r="H51" s="262">
        <v>187506.25</v>
      </c>
      <c r="I51" s="375" t="s">
        <v>747</v>
      </c>
      <c r="J51" s="403" t="s">
        <v>749</v>
      </c>
      <c r="K51" s="404" t="s">
        <v>25</v>
      </c>
      <c r="L51" s="434"/>
    </row>
    <row r="52" spans="1:14" s="96" customFormat="1" ht="45">
      <c r="A52" s="472">
        <v>43101</v>
      </c>
      <c r="B52" s="535" t="s">
        <v>7</v>
      </c>
      <c r="C52" s="373" t="s">
        <v>884</v>
      </c>
      <c r="D52" s="536" t="s">
        <v>885</v>
      </c>
      <c r="E52" s="537" t="s">
        <v>886</v>
      </c>
      <c r="F52" s="538">
        <v>53019297.399999999</v>
      </c>
      <c r="G52" s="538">
        <v>303655</v>
      </c>
      <c r="H52" s="538">
        <v>303655</v>
      </c>
      <c r="I52" s="373" t="s">
        <v>887</v>
      </c>
      <c r="J52" s="403" t="s">
        <v>888</v>
      </c>
      <c r="K52" s="436"/>
      <c r="L52" s="99"/>
    </row>
    <row r="53" spans="1:14" s="143" customFormat="1" ht="38.25">
      <c r="A53" s="12"/>
      <c r="B53" s="22" t="s">
        <v>7</v>
      </c>
      <c r="C53" s="12" t="s">
        <v>130</v>
      </c>
      <c r="D53" s="23" t="s">
        <v>131</v>
      </c>
      <c r="E53" s="28" t="s">
        <v>163</v>
      </c>
      <c r="F53" s="112">
        <v>1071350</v>
      </c>
      <c r="G53" s="225">
        <v>749945</v>
      </c>
      <c r="H53" s="225">
        <v>749945</v>
      </c>
      <c r="I53" s="13" t="s">
        <v>61</v>
      </c>
      <c r="J53" s="94" t="s">
        <v>11</v>
      </c>
      <c r="K53" s="94" t="s">
        <v>25</v>
      </c>
      <c r="L53" s="96"/>
      <c r="M53" s="129"/>
      <c r="N53" s="129"/>
    </row>
    <row r="54" spans="1:14" s="99" customFormat="1" ht="67.5" customHeight="1">
      <c r="A54" s="156">
        <v>42370</v>
      </c>
      <c r="B54" s="129" t="s">
        <v>7</v>
      </c>
      <c r="C54" s="128" t="s">
        <v>325</v>
      </c>
      <c r="D54" s="130" t="s">
        <v>346</v>
      </c>
      <c r="E54" s="128" t="s">
        <v>845</v>
      </c>
      <c r="F54" s="216">
        <v>900591.25</v>
      </c>
      <c r="G54" s="226">
        <v>142250</v>
      </c>
      <c r="H54" s="226">
        <v>142250</v>
      </c>
      <c r="I54" s="129" t="s">
        <v>144</v>
      </c>
      <c r="J54" s="130" t="s">
        <v>145</v>
      </c>
      <c r="K54" s="129" t="s">
        <v>146</v>
      </c>
      <c r="L54" s="129"/>
    </row>
    <row r="55" spans="1:14" s="99" customFormat="1" ht="111" customHeight="1">
      <c r="A55" s="3">
        <v>2016</v>
      </c>
      <c r="B55" s="224" t="s">
        <v>7</v>
      </c>
      <c r="C55" s="224" t="s">
        <v>325</v>
      </c>
      <c r="D55" s="233" t="s">
        <v>326</v>
      </c>
      <c r="E55" s="224" t="s">
        <v>477</v>
      </c>
      <c r="F55" s="279">
        <v>1569673.75</v>
      </c>
      <c r="G55" s="461">
        <v>557278.75</v>
      </c>
      <c r="H55" s="461">
        <v>557278.75</v>
      </c>
      <c r="I55" s="233" t="s">
        <v>147</v>
      </c>
      <c r="J55" s="224" t="s">
        <v>883</v>
      </c>
      <c r="K55" s="224" t="s">
        <v>146</v>
      </c>
    </row>
    <row r="56" spans="1:14" s="99" customFormat="1" ht="257.10000000000002" customHeight="1">
      <c r="A56" s="3">
        <v>2014</v>
      </c>
      <c r="B56" s="224" t="s">
        <v>7</v>
      </c>
      <c r="C56" s="274" t="s">
        <v>858</v>
      </c>
      <c r="D56" s="233" t="s">
        <v>530</v>
      </c>
      <c r="E56" s="224" t="s">
        <v>846</v>
      </c>
      <c r="F56" s="498">
        <v>1883390.4</v>
      </c>
      <c r="G56" s="3">
        <v>1412542.8</v>
      </c>
      <c r="H56" s="3">
        <v>1412542.8</v>
      </c>
      <c r="I56" s="233" t="s">
        <v>847</v>
      </c>
      <c r="J56" s="233" t="s">
        <v>848</v>
      </c>
      <c r="K56" s="224" t="s">
        <v>146</v>
      </c>
    </row>
    <row r="57" spans="1:14" s="99" customFormat="1" ht="84.6" customHeight="1">
      <c r="A57" s="436">
        <v>2018</v>
      </c>
      <c r="B57" s="436" t="s">
        <v>7</v>
      </c>
      <c r="C57" s="374" t="s">
        <v>730</v>
      </c>
      <c r="D57" s="367" t="s">
        <v>731</v>
      </c>
      <c r="E57" s="374" t="s">
        <v>733</v>
      </c>
      <c r="F57" s="437">
        <v>66350429.740000002</v>
      </c>
      <c r="G57" s="262" t="s">
        <v>778</v>
      </c>
      <c r="H57" s="262" t="s">
        <v>778</v>
      </c>
      <c r="I57" s="375" t="s">
        <v>732</v>
      </c>
      <c r="J57" s="436" t="s">
        <v>779</v>
      </c>
      <c r="K57" s="436" t="s">
        <v>146</v>
      </c>
    </row>
    <row r="58" spans="1:14" s="99" customFormat="1" ht="105.75" customHeight="1">
      <c r="A58" s="436">
        <v>2018</v>
      </c>
      <c r="B58" s="436" t="s">
        <v>7</v>
      </c>
      <c r="C58" s="436" t="s">
        <v>7</v>
      </c>
      <c r="D58" s="367" t="s">
        <v>734</v>
      </c>
      <c r="E58" s="374" t="s">
        <v>849</v>
      </c>
      <c r="F58" s="498">
        <v>257745846.08000001</v>
      </c>
      <c r="G58" s="438">
        <v>1116.81</v>
      </c>
      <c r="H58" s="438">
        <v>1116.81</v>
      </c>
      <c r="I58" s="374" t="s">
        <v>735</v>
      </c>
      <c r="J58" s="436" t="s">
        <v>850</v>
      </c>
      <c r="K58" s="436" t="s">
        <v>146</v>
      </c>
    </row>
    <row r="59" spans="1:14" s="99" customFormat="1" ht="105.75" customHeight="1">
      <c r="A59" s="436">
        <v>2020</v>
      </c>
      <c r="B59" s="436" t="s">
        <v>7</v>
      </c>
      <c r="C59" s="143" t="s">
        <v>993</v>
      </c>
      <c r="D59" s="604" t="s">
        <v>994</v>
      </c>
      <c r="E59" s="607" t="s">
        <v>995</v>
      </c>
      <c r="F59" s="578" t="s">
        <v>996</v>
      </c>
      <c r="G59" s="605">
        <v>0</v>
      </c>
      <c r="H59" s="605">
        <v>0</v>
      </c>
      <c r="I59" s="606" t="s">
        <v>997</v>
      </c>
      <c r="J59" s="436" t="s">
        <v>998</v>
      </c>
      <c r="K59" s="436"/>
    </row>
    <row r="60" spans="1:14" s="99" customFormat="1" ht="105.75" customHeight="1">
      <c r="A60" s="472">
        <v>43831</v>
      </c>
      <c r="B60" s="436" t="s">
        <v>7</v>
      </c>
      <c r="C60" s="374" t="s">
        <v>978</v>
      </c>
      <c r="D60" s="630" t="s">
        <v>1053</v>
      </c>
      <c r="E60" s="374" t="s">
        <v>979</v>
      </c>
      <c r="F60" s="602">
        <v>61078364.75</v>
      </c>
      <c r="G60" s="602">
        <v>856059.75</v>
      </c>
      <c r="H60" s="602">
        <v>856059.75</v>
      </c>
      <c r="I60" s="603" t="s">
        <v>980</v>
      </c>
      <c r="J60" s="436" t="s">
        <v>981</v>
      </c>
      <c r="K60" s="436" t="s">
        <v>146</v>
      </c>
    </row>
    <row r="61" spans="1:14" s="99" customFormat="1" ht="105.75" customHeight="1">
      <c r="A61" s="436">
        <v>2019</v>
      </c>
      <c r="B61" s="436" t="s">
        <v>7</v>
      </c>
      <c r="C61" s="113" t="s">
        <v>785</v>
      </c>
      <c r="D61" s="367" t="s">
        <v>786</v>
      </c>
      <c r="E61" s="460" t="s">
        <v>787</v>
      </c>
      <c r="F61" s="461">
        <v>2091692.5</v>
      </c>
      <c r="G61" s="461">
        <v>434618.63</v>
      </c>
      <c r="H61" s="461">
        <v>434618.63</v>
      </c>
      <c r="I61" s="460" t="s">
        <v>788</v>
      </c>
      <c r="J61" s="436" t="s">
        <v>790</v>
      </c>
      <c r="K61" s="436" t="s">
        <v>146</v>
      </c>
    </row>
    <row r="62" spans="1:14" s="99" customFormat="1" ht="105.75" customHeight="1">
      <c r="A62" s="472">
        <v>43466</v>
      </c>
      <c r="B62" s="436" t="s">
        <v>7</v>
      </c>
      <c r="C62" s="113" t="s">
        <v>802</v>
      </c>
      <c r="D62" s="367" t="s">
        <v>803</v>
      </c>
      <c r="E62" s="460" t="s">
        <v>804</v>
      </c>
      <c r="F62" s="461">
        <v>1277933.75</v>
      </c>
      <c r="G62" s="461">
        <v>185125</v>
      </c>
      <c r="H62" s="461">
        <v>185125</v>
      </c>
      <c r="I62" s="460" t="s">
        <v>805</v>
      </c>
      <c r="J62" s="436" t="s">
        <v>806</v>
      </c>
      <c r="K62" s="436" t="s">
        <v>807</v>
      </c>
    </row>
    <row r="63" spans="1:14" s="96" customFormat="1" ht="90">
      <c r="A63" s="472">
        <v>43101</v>
      </c>
      <c r="B63" s="436" t="s">
        <v>7</v>
      </c>
      <c r="C63" s="113" t="s">
        <v>909</v>
      </c>
      <c r="D63" s="367" t="s">
        <v>910</v>
      </c>
      <c r="E63" s="460" t="s">
        <v>911</v>
      </c>
      <c r="F63" s="565">
        <v>604280</v>
      </c>
      <c r="G63" s="565">
        <v>253590</v>
      </c>
      <c r="H63" s="565">
        <v>253590</v>
      </c>
      <c r="I63" s="460" t="s">
        <v>84</v>
      </c>
      <c r="J63" s="436" t="s">
        <v>933</v>
      </c>
      <c r="K63" s="436" t="s">
        <v>934</v>
      </c>
      <c r="L63" s="99"/>
    </row>
    <row r="64" spans="1:14" s="588" customFormat="1" ht="75">
      <c r="A64" s="644">
        <v>43466</v>
      </c>
      <c r="B64" s="645" t="s">
        <v>7</v>
      </c>
      <c r="C64" s="143" t="s">
        <v>982</v>
      </c>
      <c r="D64" s="646" t="s">
        <v>983</v>
      </c>
      <c r="E64" s="578" t="s">
        <v>984</v>
      </c>
      <c r="F64" s="597">
        <v>591280</v>
      </c>
      <c r="G64" s="597">
        <v>263000</v>
      </c>
      <c r="H64" s="597">
        <v>263000</v>
      </c>
      <c r="I64" s="600" t="s">
        <v>985</v>
      </c>
      <c r="J64" s="645" t="s">
        <v>986</v>
      </c>
      <c r="K64" s="645" t="s">
        <v>25</v>
      </c>
      <c r="L64" s="99"/>
    </row>
    <row r="65" spans="1:34" s="620" customFormat="1" ht="60">
      <c r="A65" s="472">
        <v>44197</v>
      </c>
      <c r="B65" s="436" t="s">
        <v>7</v>
      </c>
      <c r="C65" s="550" t="s">
        <v>1066</v>
      </c>
      <c r="D65" s="367" t="s">
        <v>1067</v>
      </c>
      <c r="E65" s="460" t="s">
        <v>1068</v>
      </c>
      <c r="F65" s="626">
        <v>999812.5</v>
      </c>
      <c r="G65" s="626">
        <v>328387.5</v>
      </c>
      <c r="H65" s="626">
        <v>328387.5</v>
      </c>
      <c r="I65" s="647" t="s">
        <v>1069</v>
      </c>
      <c r="J65" s="436" t="s">
        <v>1070</v>
      </c>
      <c r="K65" s="436" t="s">
        <v>146</v>
      </c>
      <c r="L65" s="99"/>
    </row>
    <row r="66" spans="1:34" s="96" customFormat="1" ht="409.5">
      <c r="A66" s="462">
        <v>42621</v>
      </c>
      <c r="B66" s="463" t="s">
        <v>7</v>
      </c>
      <c r="C66" s="463" t="s">
        <v>143</v>
      </c>
      <c r="D66" s="464" t="s">
        <v>453</v>
      </c>
      <c r="E66" s="465" t="s">
        <v>454</v>
      </c>
      <c r="F66" s="466" t="s">
        <v>286</v>
      </c>
      <c r="G66" s="470">
        <v>231312.5</v>
      </c>
      <c r="H66" s="470">
        <v>231312.5</v>
      </c>
      <c r="I66" s="578" t="s">
        <v>938</v>
      </c>
      <c r="J66" s="463" t="s">
        <v>164</v>
      </c>
      <c r="K66" s="463" t="s">
        <v>142</v>
      </c>
    </row>
    <row r="67" spans="1:34" s="434" customFormat="1" ht="51">
      <c r="A67" s="444" t="s">
        <v>752</v>
      </c>
      <c r="B67" s="94" t="s">
        <v>7</v>
      </c>
      <c r="C67" s="12" t="s">
        <v>138</v>
      </c>
      <c r="D67" s="23" t="s">
        <v>139</v>
      </c>
      <c r="E67" s="28" t="s">
        <v>140</v>
      </c>
      <c r="F67" s="112">
        <v>139483.34</v>
      </c>
      <c r="G67" s="112">
        <v>139483.34</v>
      </c>
      <c r="H67" s="112">
        <v>139483.34</v>
      </c>
      <c r="I67" s="577" t="s">
        <v>789</v>
      </c>
      <c r="J67" s="94" t="s">
        <v>141</v>
      </c>
      <c r="K67" s="9" t="s">
        <v>76</v>
      </c>
      <c r="L67" s="96"/>
    </row>
    <row r="68" spans="1:34" s="451" customFormat="1" ht="76.5">
      <c r="A68" s="444">
        <v>42795</v>
      </c>
      <c r="B68" s="94" t="s">
        <v>7</v>
      </c>
      <c r="C68" s="444" t="s">
        <v>817</v>
      </c>
      <c r="D68" s="23" t="s">
        <v>819</v>
      </c>
      <c r="E68" s="28" t="s">
        <v>822</v>
      </c>
      <c r="F68" s="368">
        <v>79075</v>
      </c>
      <c r="G68" s="368">
        <v>79075</v>
      </c>
      <c r="H68" s="368">
        <v>79075</v>
      </c>
      <c r="I68" s="13" t="s">
        <v>820</v>
      </c>
      <c r="J68" s="94"/>
      <c r="K68" s="212" t="s">
        <v>76</v>
      </c>
      <c r="L68" s="434"/>
    </row>
    <row r="69" spans="1:34" s="246" customFormat="1" ht="76.5">
      <c r="A69" s="444">
        <v>43466</v>
      </c>
      <c r="B69" s="221" t="s">
        <v>7</v>
      </c>
      <c r="C69" s="444" t="s">
        <v>818</v>
      </c>
      <c r="D69" s="23" t="s">
        <v>819</v>
      </c>
      <c r="E69" s="28" t="s">
        <v>821</v>
      </c>
      <c r="F69" s="368">
        <v>65058.75</v>
      </c>
      <c r="G69" s="368">
        <v>65058.75</v>
      </c>
      <c r="H69" s="368">
        <v>65058.75</v>
      </c>
      <c r="I69" s="13" t="s">
        <v>820</v>
      </c>
      <c r="J69" s="94"/>
      <c r="K69" s="212" t="s">
        <v>76</v>
      </c>
      <c r="L69" s="451"/>
    </row>
    <row r="70" spans="1:34" s="129" customFormat="1" ht="126" customHeight="1">
      <c r="A70" s="245">
        <v>42411</v>
      </c>
      <c r="B70" s="246" t="s">
        <v>7</v>
      </c>
      <c r="C70" s="242" t="s">
        <v>293</v>
      </c>
      <c r="D70" s="247" t="s">
        <v>294</v>
      </c>
      <c r="E70" s="248" t="s">
        <v>851</v>
      </c>
      <c r="F70" s="108">
        <v>100000</v>
      </c>
      <c r="G70" s="108">
        <v>95437.5</v>
      </c>
      <c r="H70" s="108">
        <v>95437.5</v>
      </c>
      <c r="I70" s="249" t="s">
        <v>295</v>
      </c>
      <c r="J70" s="250" t="s">
        <v>296</v>
      </c>
      <c r="K70" s="248" t="s">
        <v>297</v>
      </c>
      <c r="L70" s="246"/>
    </row>
    <row r="71" spans="1:34" s="500" customFormat="1" ht="126" customHeight="1">
      <c r="A71" s="156">
        <v>42370</v>
      </c>
      <c r="B71" s="149" t="s">
        <v>7</v>
      </c>
      <c r="C71" s="129" t="s">
        <v>327</v>
      </c>
      <c r="D71" s="152" t="s">
        <v>328</v>
      </c>
      <c r="E71" s="153" t="s">
        <v>329</v>
      </c>
      <c r="F71" s="151">
        <v>4118521.25</v>
      </c>
      <c r="G71" s="151">
        <v>647750</v>
      </c>
      <c r="H71" s="151">
        <v>647750</v>
      </c>
      <c r="I71" s="157" t="s">
        <v>330</v>
      </c>
      <c r="J71" s="128" t="s">
        <v>662</v>
      </c>
      <c r="K71" s="129" t="s">
        <v>76</v>
      </c>
      <c r="L71" s="129"/>
      <c r="M71" s="250"/>
    </row>
    <row r="72" spans="1:34" s="500" customFormat="1" ht="126" customHeight="1">
      <c r="A72" s="390">
        <v>43040</v>
      </c>
      <c r="B72" s="386" t="s">
        <v>7</v>
      </c>
      <c r="C72" s="386" t="s">
        <v>656</v>
      </c>
      <c r="D72" s="499" t="s">
        <v>655</v>
      </c>
      <c r="E72" s="499" t="s">
        <v>657</v>
      </c>
      <c r="F72" s="388">
        <v>10239047.5</v>
      </c>
      <c r="G72" s="576">
        <v>15166</v>
      </c>
      <c r="H72" s="576">
        <v>15166</v>
      </c>
      <c r="I72" s="389" t="s">
        <v>719</v>
      </c>
      <c r="J72" s="389" t="s">
        <v>750</v>
      </c>
      <c r="K72" s="386" t="s">
        <v>16</v>
      </c>
      <c r="L72" s="250"/>
      <c r="M72" s="250"/>
    </row>
    <row r="73" spans="1:34" s="131" customFormat="1" ht="75">
      <c r="A73" s="245">
        <v>43207</v>
      </c>
      <c r="B73" s="245" t="s">
        <v>7</v>
      </c>
      <c r="C73" s="246" t="s">
        <v>717</v>
      </c>
      <c r="D73" s="247" t="s">
        <v>718</v>
      </c>
      <c r="E73" s="242" t="s">
        <v>852</v>
      </c>
      <c r="F73" s="576">
        <v>6000000</v>
      </c>
      <c r="G73" s="576">
        <v>7000</v>
      </c>
      <c r="H73" s="576">
        <v>7000</v>
      </c>
      <c r="I73" s="246" t="s">
        <v>719</v>
      </c>
      <c r="J73" s="242" t="s">
        <v>751</v>
      </c>
      <c r="K73" s="242" t="s">
        <v>16</v>
      </c>
      <c r="L73" s="250"/>
      <c r="M73" s="44"/>
    </row>
    <row r="74" spans="1:34" s="99" customFormat="1" ht="75">
      <c r="A74" s="622">
        <v>44105</v>
      </c>
      <c r="B74" s="187" t="s">
        <v>709</v>
      </c>
      <c r="C74" s="187" t="s">
        <v>1038</v>
      </c>
      <c r="D74" s="546" t="s">
        <v>1076</v>
      </c>
      <c r="E74" s="328" t="s">
        <v>1039</v>
      </c>
      <c r="F74" s="623">
        <v>19563138.75</v>
      </c>
      <c r="G74" s="623">
        <v>18999931.280000001</v>
      </c>
      <c r="H74" s="624">
        <v>29037.91</v>
      </c>
      <c r="I74" s="187" t="s">
        <v>719</v>
      </c>
      <c r="J74" s="328" t="s">
        <v>1037</v>
      </c>
      <c r="K74" s="187" t="s">
        <v>16</v>
      </c>
      <c r="L74" s="187"/>
      <c r="M74" s="187"/>
    </row>
    <row r="75" spans="1:34" s="99" customFormat="1" ht="90">
      <c r="A75" s="653">
        <v>44197</v>
      </c>
      <c r="B75" s="652" t="s">
        <v>7</v>
      </c>
      <c r="C75" s="652" t="s">
        <v>1077</v>
      </c>
      <c r="D75" s="546" t="s">
        <v>1078</v>
      </c>
      <c r="E75" s="460" t="s">
        <v>1079</v>
      </c>
      <c r="F75" s="598">
        <v>4989480</v>
      </c>
      <c r="G75" s="598">
        <v>208438</v>
      </c>
      <c r="H75" s="654">
        <v>208438</v>
      </c>
      <c r="I75" s="473" t="s">
        <v>1080</v>
      </c>
      <c r="J75" s="329" t="s">
        <v>1081</v>
      </c>
      <c r="K75" s="652"/>
      <c r="L75" s="187"/>
      <c r="M75" s="187"/>
    </row>
    <row r="76" spans="1:34" s="44" customFormat="1" ht="105">
      <c r="A76" s="393">
        <v>42370</v>
      </c>
      <c r="B76" s="394" t="s">
        <v>7</v>
      </c>
      <c r="C76" s="466" t="s">
        <v>331</v>
      </c>
      <c r="D76" s="395" t="s">
        <v>332</v>
      </c>
      <c r="E76" s="335" t="s">
        <v>455</v>
      </c>
      <c r="F76" s="227">
        <v>10946366.029999999</v>
      </c>
      <c r="G76" s="396">
        <v>256312</v>
      </c>
      <c r="H76" s="396">
        <v>256312</v>
      </c>
      <c r="I76" s="228" t="s">
        <v>456</v>
      </c>
      <c r="J76" s="397" t="s">
        <v>333</v>
      </c>
      <c r="K76" s="394" t="s">
        <v>76</v>
      </c>
      <c r="M76" s="187"/>
      <c r="N76" s="187"/>
      <c r="O76" s="187"/>
      <c r="P76" s="187"/>
      <c r="Q76" s="187"/>
      <c r="R76" s="187"/>
      <c r="S76" s="187"/>
      <c r="T76" s="187"/>
      <c r="U76" s="187"/>
      <c r="V76" s="187"/>
      <c r="W76" s="187"/>
      <c r="X76" s="187"/>
      <c r="Y76" s="187"/>
      <c r="Z76" s="187"/>
      <c r="AA76" s="187"/>
      <c r="AB76" s="187"/>
      <c r="AC76" s="187"/>
      <c r="AD76" s="187"/>
      <c r="AE76" s="187"/>
      <c r="AF76" s="187"/>
      <c r="AG76" s="187"/>
      <c r="AH76" s="187"/>
    </row>
    <row r="77" spans="1:34" s="443" customFormat="1" ht="76.5">
      <c r="A77" s="127">
        <v>42005</v>
      </c>
      <c r="B77" s="149" t="s">
        <v>7</v>
      </c>
      <c r="C77" s="44" t="s">
        <v>339</v>
      </c>
      <c r="D77" s="130" t="s">
        <v>340</v>
      </c>
      <c r="E77" s="128" t="s">
        <v>341</v>
      </c>
      <c r="F77" s="109">
        <v>5529135.3499999996</v>
      </c>
      <c r="G77" s="461">
        <v>217226.7</v>
      </c>
      <c r="H77" s="461">
        <v>217226.7</v>
      </c>
      <c r="I77" s="129" t="s">
        <v>342</v>
      </c>
      <c r="J77" s="128" t="s">
        <v>343</v>
      </c>
      <c r="K77" s="149" t="s">
        <v>76</v>
      </c>
      <c r="L77" s="187"/>
      <c r="M77" s="442"/>
      <c r="N77" s="442"/>
      <c r="O77" s="442"/>
      <c r="P77" s="442"/>
      <c r="Q77" s="442"/>
      <c r="R77" s="442"/>
      <c r="S77" s="442"/>
      <c r="T77" s="442"/>
      <c r="U77" s="442"/>
      <c r="V77" s="442"/>
      <c r="W77" s="442"/>
      <c r="X77" s="442"/>
      <c r="Y77" s="442"/>
      <c r="Z77" s="442"/>
      <c r="AA77" s="442"/>
      <c r="AB77" s="442"/>
      <c r="AC77" s="442"/>
      <c r="AD77" s="442"/>
      <c r="AE77" s="442"/>
      <c r="AF77" s="442"/>
      <c r="AG77" s="442"/>
      <c r="AH77" s="442"/>
    </row>
    <row r="78" spans="1:34" s="443" customFormat="1" ht="105">
      <c r="A78" s="127">
        <v>43586</v>
      </c>
      <c r="B78" s="149" t="s">
        <v>7</v>
      </c>
      <c r="C78" s="44" t="s">
        <v>797</v>
      </c>
      <c r="D78" s="130" t="s">
        <v>798</v>
      </c>
      <c r="E78" s="460" t="s">
        <v>799</v>
      </c>
      <c r="F78" s="461">
        <v>9527581.25</v>
      </c>
      <c r="G78" s="109">
        <v>227640</v>
      </c>
      <c r="H78" s="109">
        <v>227640</v>
      </c>
      <c r="I78" s="366" t="s">
        <v>800</v>
      </c>
      <c r="J78" s="128" t="s">
        <v>801</v>
      </c>
      <c r="K78" s="149"/>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row>
    <row r="79" spans="1:34" s="44" customFormat="1" ht="90">
      <c r="A79" s="453">
        <v>43009</v>
      </c>
      <c r="B79" s="454" t="s">
        <v>7</v>
      </c>
      <c r="C79" s="376" t="s">
        <v>741</v>
      </c>
      <c r="D79" s="439" t="s">
        <v>742</v>
      </c>
      <c r="E79" s="455" t="s">
        <v>853</v>
      </c>
      <c r="F79" s="211">
        <v>6994118.75</v>
      </c>
      <c r="G79" s="211">
        <v>243490.63</v>
      </c>
      <c r="H79" s="211">
        <v>243490.63</v>
      </c>
      <c r="I79" s="455" t="s">
        <v>743</v>
      </c>
      <c r="J79" s="455" t="s">
        <v>744</v>
      </c>
      <c r="K79" s="454" t="s">
        <v>25</v>
      </c>
      <c r="L79" s="442"/>
      <c r="M79" s="187"/>
      <c r="N79" s="187"/>
      <c r="O79" s="187"/>
      <c r="P79" s="187"/>
      <c r="Q79" s="187"/>
      <c r="R79" s="187"/>
      <c r="S79" s="187"/>
      <c r="T79" s="187"/>
      <c r="U79" s="187"/>
      <c r="V79" s="187"/>
      <c r="W79" s="187"/>
      <c r="X79" s="187"/>
      <c r="Y79" s="187"/>
      <c r="Z79" s="187"/>
      <c r="AA79" s="187"/>
      <c r="AB79" s="187"/>
      <c r="AC79" s="187"/>
      <c r="AD79" s="187"/>
      <c r="AE79" s="187"/>
      <c r="AF79" s="187"/>
      <c r="AG79" s="187"/>
      <c r="AH79" s="187"/>
    </row>
    <row r="80" spans="1:34" s="186" customFormat="1" ht="60">
      <c r="A80" s="372">
        <v>43466</v>
      </c>
      <c r="B80" s="373" t="s">
        <v>7</v>
      </c>
      <c r="C80" s="113" t="s">
        <v>780</v>
      </c>
      <c r="D80" s="367" t="s">
        <v>781</v>
      </c>
      <c r="E80" s="460" t="s">
        <v>782</v>
      </c>
      <c r="F80" s="461">
        <v>6790562.5</v>
      </c>
      <c r="G80" s="461">
        <v>652312.5</v>
      </c>
      <c r="H80" s="461">
        <v>652312.5</v>
      </c>
      <c r="I80" s="460" t="s">
        <v>783</v>
      </c>
      <c r="J80" s="374" t="s">
        <v>784</v>
      </c>
      <c r="K80" s="373" t="s">
        <v>25</v>
      </c>
      <c r="L80" s="187"/>
      <c r="M80" s="188"/>
      <c r="N80" s="188"/>
      <c r="O80" s="188"/>
      <c r="P80" s="188"/>
      <c r="Q80" s="188"/>
      <c r="R80" s="188"/>
      <c r="S80" s="188"/>
      <c r="T80" s="188"/>
      <c r="U80" s="188"/>
      <c r="V80" s="188"/>
      <c r="W80" s="188"/>
      <c r="X80" s="188"/>
      <c r="Y80" s="188"/>
      <c r="Z80" s="188"/>
      <c r="AA80" s="188"/>
      <c r="AB80" s="188"/>
      <c r="AC80" s="188"/>
      <c r="AD80" s="188"/>
      <c r="AE80" s="188"/>
      <c r="AF80" s="188"/>
      <c r="AG80" s="188"/>
      <c r="AH80" s="188"/>
    </row>
    <row r="81" spans="1:34" s="186" customFormat="1" ht="75">
      <c r="A81" s="372">
        <v>44197</v>
      </c>
      <c r="B81" s="373" t="s">
        <v>7</v>
      </c>
      <c r="C81" s="649" t="s">
        <v>1071</v>
      </c>
      <c r="D81" s="367" t="s">
        <v>1072</v>
      </c>
      <c r="E81" s="460" t="s">
        <v>1073</v>
      </c>
      <c r="F81" s="461">
        <v>4739735.01</v>
      </c>
      <c r="G81" s="650">
        <v>200137.5</v>
      </c>
      <c r="H81" s="650">
        <v>200137.5</v>
      </c>
      <c r="I81" s="651" t="s">
        <v>1074</v>
      </c>
      <c r="J81" s="374" t="s">
        <v>1075</v>
      </c>
      <c r="K81" s="648"/>
      <c r="L81" s="442"/>
      <c r="M81" s="188"/>
      <c r="N81" s="188"/>
      <c r="O81" s="188"/>
      <c r="P81" s="188"/>
      <c r="Q81" s="188"/>
      <c r="R81" s="188"/>
      <c r="S81" s="188"/>
      <c r="T81" s="188"/>
      <c r="U81" s="188"/>
      <c r="V81" s="188"/>
      <c r="W81" s="188"/>
      <c r="X81" s="188"/>
      <c r="Y81" s="188"/>
      <c r="Z81" s="188"/>
      <c r="AA81" s="188"/>
      <c r="AB81" s="188"/>
      <c r="AC81" s="188"/>
      <c r="AD81" s="188"/>
      <c r="AE81" s="188"/>
      <c r="AF81" s="188"/>
      <c r="AG81" s="188"/>
      <c r="AH81" s="188"/>
    </row>
    <row r="82" spans="1:34" s="96" customFormat="1" ht="21">
      <c r="A82" s="688" t="s">
        <v>354</v>
      </c>
      <c r="B82" s="689"/>
      <c r="C82" s="689"/>
      <c r="D82" s="689"/>
      <c r="E82" s="689"/>
      <c r="F82" s="689"/>
      <c r="G82" s="689"/>
      <c r="H82" s="456">
        <f>SUM(H46:H81)</f>
        <v>9921283.0299999993</v>
      </c>
      <c r="I82" s="457">
        <v>36</v>
      </c>
      <c r="J82" s="458"/>
      <c r="K82" s="459"/>
      <c r="L82" s="188"/>
    </row>
    <row r="83" spans="1:34">
      <c r="A83" s="672" t="s">
        <v>279</v>
      </c>
      <c r="B83" s="696"/>
      <c r="C83" s="696"/>
      <c r="D83" s="696"/>
      <c r="E83" s="696"/>
      <c r="F83" s="696"/>
      <c r="G83" s="696"/>
      <c r="H83" s="696"/>
      <c r="I83" s="696"/>
      <c r="J83" s="696"/>
      <c r="K83" s="697"/>
      <c r="L83" s="96"/>
    </row>
    <row r="84" spans="1:34" ht="395.25">
      <c r="A84" s="12">
        <v>42115</v>
      </c>
      <c r="B84" s="9" t="s">
        <v>7</v>
      </c>
      <c r="C84" s="9" t="s">
        <v>49</v>
      </c>
      <c r="D84" s="10" t="s">
        <v>50</v>
      </c>
      <c r="E84" s="212" t="s">
        <v>457</v>
      </c>
      <c r="F84" s="103" t="s">
        <v>283</v>
      </c>
      <c r="G84" s="103">
        <v>3500000</v>
      </c>
      <c r="H84" s="103">
        <v>3500000</v>
      </c>
      <c r="I84" s="10" t="s">
        <v>51</v>
      </c>
      <c r="J84" s="9" t="s">
        <v>52</v>
      </c>
      <c r="K84" s="9" t="s">
        <v>53</v>
      </c>
    </row>
    <row r="85" spans="1:34" s="96" customFormat="1" ht="51">
      <c r="A85" s="12">
        <v>42005</v>
      </c>
      <c r="B85" s="9" t="s">
        <v>7</v>
      </c>
      <c r="C85" s="9" t="s">
        <v>54</v>
      </c>
      <c r="D85" s="10" t="s">
        <v>55</v>
      </c>
      <c r="E85" s="212" t="s">
        <v>458</v>
      </c>
      <c r="F85" s="100">
        <v>6338260</v>
      </c>
      <c r="G85" s="100">
        <v>1700</v>
      </c>
      <c r="H85" s="100">
        <v>1700</v>
      </c>
      <c r="I85" s="9" t="s">
        <v>56</v>
      </c>
      <c r="J85" s="9" t="s">
        <v>57</v>
      </c>
      <c r="K85" s="9" t="s">
        <v>25</v>
      </c>
      <c r="L85"/>
    </row>
    <row r="86" spans="1:34" s="96" customFormat="1" ht="51">
      <c r="A86" s="21"/>
      <c r="B86" s="94" t="s">
        <v>7</v>
      </c>
      <c r="C86" s="22" t="s">
        <v>123</v>
      </c>
      <c r="D86" s="23" t="s">
        <v>124</v>
      </c>
      <c r="E86" s="155" t="s">
        <v>459</v>
      </c>
      <c r="F86" s="580">
        <v>6460000</v>
      </c>
      <c r="G86" s="579">
        <v>79375</v>
      </c>
      <c r="H86" s="579">
        <v>79375</v>
      </c>
      <c r="I86" s="1" t="s">
        <v>125</v>
      </c>
      <c r="J86" s="221" t="s">
        <v>464</v>
      </c>
      <c r="K86" s="22" t="s">
        <v>76</v>
      </c>
    </row>
    <row r="87" spans="1:34" s="96" customFormat="1" ht="102">
      <c r="A87" s="21">
        <v>42005</v>
      </c>
      <c r="B87" s="94" t="s">
        <v>7</v>
      </c>
      <c r="C87" s="22" t="s">
        <v>126</v>
      </c>
      <c r="D87" s="23" t="s">
        <v>127</v>
      </c>
      <c r="E87" s="221" t="s">
        <v>460</v>
      </c>
      <c r="F87" s="112">
        <v>4087198.75</v>
      </c>
      <c r="G87" s="229">
        <v>689875</v>
      </c>
      <c r="H87" s="229">
        <v>689875</v>
      </c>
      <c r="I87" s="1" t="s">
        <v>128</v>
      </c>
      <c r="J87" s="221" t="s">
        <v>465</v>
      </c>
      <c r="K87" s="94" t="s">
        <v>129</v>
      </c>
    </row>
    <row r="88" spans="1:34" s="588" customFormat="1" ht="60">
      <c r="A88" s="21">
        <v>43709</v>
      </c>
      <c r="B88" s="221" t="s">
        <v>7</v>
      </c>
      <c r="C88" s="22" t="s">
        <v>987</v>
      </c>
      <c r="D88" s="23" t="s">
        <v>988</v>
      </c>
      <c r="E88" s="326" t="s">
        <v>989</v>
      </c>
      <c r="F88" s="626">
        <v>9526097.25</v>
      </c>
      <c r="G88" s="627" t="s">
        <v>990</v>
      </c>
      <c r="H88" s="627" t="s">
        <v>990</v>
      </c>
      <c r="I88" s="628" t="s">
        <v>991</v>
      </c>
      <c r="J88" s="221" t="s">
        <v>992</v>
      </c>
      <c r="K88" s="94"/>
    </row>
    <row r="89" spans="1:34" s="620" customFormat="1" ht="75">
      <c r="A89" s="21">
        <v>44348</v>
      </c>
      <c r="B89" s="221" t="s">
        <v>7</v>
      </c>
      <c r="C89" s="22" t="s">
        <v>1048</v>
      </c>
      <c r="D89" s="23" t="s">
        <v>1049</v>
      </c>
      <c r="E89" s="326" t="s">
        <v>1050</v>
      </c>
      <c r="F89" s="629" t="s">
        <v>1051</v>
      </c>
      <c r="G89" s="461">
        <v>469033.63</v>
      </c>
      <c r="H89" s="461">
        <v>469033.63</v>
      </c>
      <c r="I89" s="628" t="s">
        <v>1052</v>
      </c>
      <c r="J89" s="221" t="s">
        <v>1082</v>
      </c>
      <c r="K89" s="94"/>
    </row>
    <row r="90" spans="1:34" s="96" customFormat="1" ht="51">
      <c r="A90" s="12">
        <v>42064</v>
      </c>
      <c r="B90" s="9" t="s">
        <v>7</v>
      </c>
      <c r="C90" s="9" t="s">
        <v>45</v>
      </c>
      <c r="D90" s="10" t="s">
        <v>46</v>
      </c>
      <c r="E90" s="212" t="s">
        <v>461</v>
      </c>
      <c r="F90" s="100">
        <v>3625581</v>
      </c>
      <c r="G90" s="100">
        <v>200000</v>
      </c>
      <c r="H90" s="100">
        <v>200000</v>
      </c>
      <c r="I90" s="16" t="s">
        <v>47</v>
      </c>
      <c r="J90" s="10" t="s">
        <v>48</v>
      </c>
      <c r="K90" s="9" t="s">
        <v>169</v>
      </c>
    </row>
    <row r="91" spans="1:34" s="96" customFormat="1" ht="76.5">
      <c r="A91" s="7"/>
      <c r="B91" s="94" t="s">
        <v>7</v>
      </c>
      <c r="C91" s="7" t="s">
        <v>66</v>
      </c>
      <c r="D91" s="8" t="s">
        <v>67</v>
      </c>
      <c r="E91" s="222" t="s">
        <v>462</v>
      </c>
      <c r="F91" s="105">
        <v>2328928.75</v>
      </c>
      <c r="G91" s="104">
        <v>100304</v>
      </c>
      <c r="H91" s="104">
        <v>100304</v>
      </c>
      <c r="I91" s="7" t="s">
        <v>68</v>
      </c>
      <c r="J91" s="222" t="s">
        <v>463</v>
      </c>
      <c r="K91" s="7" t="s">
        <v>76</v>
      </c>
    </row>
    <row r="92" spans="1:34" s="96" customFormat="1" ht="38.25">
      <c r="A92" s="7"/>
      <c r="B92" s="94" t="s">
        <v>7</v>
      </c>
      <c r="C92" s="7" t="s">
        <v>66</v>
      </c>
      <c r="D92" s="8" t="s">
        <v>69</v>
      </c>
      <c r="E92" s="222" t="s">
        <v>466</v>
      </c>
      <c r="F92" s="104">
        <v>4000000</v>
      </c>
      <c r="G92" s="105">
        <v>0</v>
      </c>
      <c r="H92" s="105">
        <v>0</v>
      </c>
      <c r="I92" s="7" t="s">
        <v>70</v>
      </c>
      <c r="J92" s="222" t="s">
        <v>71</v>
      </c>
      <c r="K92" s="7" t="s">
        <v>76</v>
      </c>
    </row>
    <row r="93" spans="1:34" s="235" customFormat="1" ht="131.25" customHeight="1">
      <c r="A93" s="17">
        <v>42054</v>
      </c>
      <c r="B93" s="18" t="s">
        <v>7</v>
      </c>
      <c r="C93" s="18" t="s">
        <v>156</v>
      </c>
      <c r="D93" s="19" t="s">
        <v>157</v>
      </c>
      <c r="E93" s="18" t="s">
        <v>437</v>
      </c>
      <c r="F93" s="18">
        <v>198750</v>
      </c>
      <c r="G93" s="230">
        <v>70063</v>
      </c>
      <c r="H93" s="230">
        <v>70063</v>
      </c>
      <c r="I93" s="33" t="s">
        <v>158</v>
      </c>
      <c r="J93" s="18" t="s">
        <v>467</v>
      </c>
      <c r="K93" s="18" t="s">
        <v>170</v>
      </c>
      <c r="L93" s="96"/>
      <c r="M93" s="246"/>
      <c r="N93" s="246"/>
    </row>
    <row r="94" spans="1:34" s="235" customFormat="1" ht="131.25" customHeight="1">
      <c r="A94" s="245">
        <v>42370</v>
      </c>
      <c r="B94" s="250" t="s">
        <v>7</v>
      </c>
      <c r="C94" s="246" t="s">
        <v>433</v>
      </c>
      <c r="D94" s="249" t="s">
        <v>324</v>
      </c>
      <c r="E94" s="242" t="s">
        <v>434</v>
      </c>
      <c r="F94" s="251">
        <v>6000000</v>
      </c>
      <c r="G94" s="108">
        <v>256200</v>
      </c>
      <c r="H94" s="108">
        <v>256200</v>
      </c>
      <c r="I94" s="252" t="s">
        <v>435</v>
      </c>
      <c r="J94" s="253" t="s">
        <v>436</v>
      </c>
      <c r="K94" s="254" t="s">
        <v>271</v>
      </c>
      <c r="L94" s="246"/>
      <c r="M94" s="357"/>
      <c r="N94" s="357"/>
    </row>
    <row r="95" spans="1:34" s="235" customFormat="1" ht="131.25" customHeight="1">
      <c r="A95" s="245">
        <v>42370</v>
      </c>
      <c r="B95" s="250" t="s">
        <v>7</v>
      </c>
      <c r="C95" s="246" t="s">
        <v>620</v>
      </c>
      <c r="D95" s="249" t="s">
        <v>621</v>
      </c>
      <c r="E95" s="358" t="s">
        <v>622</v>
      </c>
      <c r="F95" s="360">
        <v>7454839.2000000002</v>
      </c>
      <c r="G95" s="108">
        <v>0</v>
      </c>
      <c r="H95" s="108">
        <v>0</v>
      </c>
      <c r="I95" s="359" t="s">
        <v>623</v>
      </c>
      <c r="J95" s="248" t="s">
        <v>624</v>
      </c>
      <c r="K95" s="254"/>
      <c r="L95" s="357"/>
      <c r="M95" s="357"/>
      <c r="N95" s="357"/>
    </row>
    <row r="96" spans="1:34" s="235" customFormat="1" ht="131.25" customHeight="1">
      <c r="A96" s="390">
        <v>42887</v>
      </c>
      <c r="B96" s="386" t="s">
        <v>7</v>
      </c>
      <c r="C96" s="386" t="s">
        <v>673</v>
      </c>
      <c r="D96" s="387" t="s">
        <v>672</v>
      </c>
      <c r="E96" s="367" t="s">
        <v>676</v>
      </c>
      <c r="F96" s="262">
        <v>7631999.75</v>
      </c>
      <c r="G96" s="388">
        <v>10000</v>
      </c>
      <c r="H96" s="388">
        <v>10000</v>
      </c>
      <c r="I96" s="374" t="s">
        <v>674</v>
      </c>
      <c r="J96" s="389" t="s">
        <v>675</v>
      </c>
      <c r="K96" s="391"/>
      <c r="L96" s="357"/>
      <c r="M96" s="357"/>
      <c r="N96" s="357"/>
    </row>
    <row r="97" spans="1:15" s="235" customFormat="1" ht="131.25" customHeight="1">
      <c r="A97" s="390">
        <v>43252</v>
      </c>
      <c r="B97" s="386" t="s">
        <v>7</v>
      </c>
      <c r="C97" s="386" t="s">
        <v>651</v>
      </c>
      <c r="D97" s="387" t="s">
        <v>652</v>
      </c>
      <c r="E97" s="367" t="s">
        <v>653</v>
      </c>
      <c r="F97" s="262">
        <v>9994996.8300000001</v>
      </c>
      <c r="G97" s="388">
        <v>484775</v>
      </c>
      <c r="H97" s="388">
        <v>484775</v>
      </c>
      <c r="I97" s="374" t="s">
        <v>654</v>
      </c>
      <c r="J97" s="389" t="s">
        <v>677</v>
      </c>
      <c r="K97" s="391" t="s">
        <v>271</v>
      </c>
      <c r="L97" s="357"/>
      <c r="M97" s="357"/>
      <c r="N97" s="357"/>
    </row>
    <row r="98" spans="1:15" s="475" customFormat="1" ht="75">
      <c r="A98" s="390">
        <v>43040</v>
      </c>
      <c r="B98" s="386" t="s">
        <v>7</v>
      </c>
      <c r="C98" s="386" t="s">
        <v>668</v>
      </c>
      <c r="D98" s="387" t="s">
        <v>667</v>
      </c>
      <c r="E98" s="367" t="s">
        <v>671</v>
      </c>
      <c r="F98" s="262">
        <v>5709892.5</v>
      </c>
      <c r="G98" s="388">
        <v>289005.5</v>
      </c>
      <c r="H98" s="388">
        <v>289005.5</v>
      </c>
      <c r="I98" s="374" t="s">
        <v>669</v>
      </c>
      <c r="J98" s="389" t="s">
        <v>670</v>
      </c>
      <c r="K98" s="391"/>
      <c r="L98" s="357"/>
    </row>
    <row r="99" spans="1:15" s="99" customFormat="1" ht="63.95" customHeight="1">
      <c r="A99" s="487">
        <v>42736</v>
      </c>
      <c r="B99" s="474" t="s">
        <v>7</v>
      </c>
      <c r="C99" s="488" t="s">
        <v>111</v>
      </c>
      <c r="D99" s="486" t="s">
        <v>112</v>
      </c>
      <c r="E99" s="489" t="s">
        <v>468</v>
      </c>
      <c r="F99" s="501">
        <v>12224237.5</v>
      </c>
      <c r="G99" s="502">
        <v>800000</v>
      </c>
      <c r="H99" s="502">
        <v>800000</v>
      </c>
      <c r="I99" s="488" t="s">
        <v>84</v>
      </c>
      <c r="J99" s="488" t="s">
        <v>113</v>
      </c>
      <c r="K99" s="488" t="s">
        <v>76</v>
      </c>
      <c r="L99" s="475"/>
    </row>
    <row r="100" spans="1:15" s="235" customFormat="1" ht="89.25">
      <c r="A100" s="539">
        <v>43466</v>
      </c>
      <c r="B100" s="544" t="s">
        <v>7</v>
      </c>
      <c r="C100" s="540" t="s">
        <v>889</v>
      </c>
      <c r="D100" s="541" t="s">
        <v>890</v>
      </c>
      <c r="E100" s="542" t="s">
        <v>939</v>
      </c>
      <c r="F100" s="498">
        <v>8503592.5</v>
      </c>
      <c r="G100" s="543">
        <v>294000</v>
      </c>
      <c r="H100" s="543">
        <v>294000</v>
      </c>
      <c r="I100" s="578" t="s">
        <v>940</v>
      </c>
      <c r="J100" s="541" t="s">
        <v>333</v>
      </c>
      <c r="K100" s="542" t="s">
        <v>76</v>
      </c>
      <c r="L100" s="99"/>
    </row>
    <row r="101" spans="1:15" s="135" customFormat="1" ht="63.75">
      <c r="A101" s="14"/>
      <c r="B101" s="14" t="s">
        <v>7</v>
      </c>
      <c r="C101" s="132" t="s">
        <v>77</v>
      </c>
      <c r="D101" s="255" t="s">
        <v>78</v>
      </c>
      <c r="E101" s="254" t="s">
        <v>469</v>
      </c>
      <c r="F101" s="256">
        <v>1997237.75</v>
      </c>
      <c r="G101" s="581">
        <v>55610</v>
      </c>
      <c r="H101" s="581">
        <v>55610</v>
      </c>
      <c r="I101" s="14" t="s">
        <v>79</v>
      </c>
      <c r="J101" s="255" t="s">
        <v>80</v>
      </c>
      <c r="K101" s="254" t="s">
        <v>271</v>
      </c>
      <c r="L101" s="235"/>
      <c r="M101" s="682"/>
    </row>
    <row r="102" spans="1:15" s="138" customFormat="1">
      <c r="A102" s="698">
        <v>42417</v>
      </c>
      <c r="B102" s="682" t="s">
        <v>298</v>
      </c>
      <c r="C102" s="682" t="s">
        <v>299</v>
      </c>
      <c r="D102" s="701" t="s">
        <v>300</v>
      </c>
      <c r="E102" s="682" t="s">
        <v>470</v>
      </c>
      <c r="F102" s="682" t="s">
        <v>311</v>
      </c>
      <c r="G102" s="704">
        <v>277481</v>
      </c>
      <c r="H102" s="704">
        <v>277481</v>
      </c>
      <c r="I102" s="705" t="s">
        <v>301</v>
      </c>
      <c r="J102" s="133" t="s">
        <v>302</v>
      </c>
      <c r="K102" s="134" t="s">
        <v>309</v>
      </c>
      <c r="L102" s="682"/>
      <c r="M102" s="683"/>
    </row>
    <row r="103" spans="1:15" s="138" customFormat="1">
      <c r="A103" s="699"/>
      <c r="B103" s="683"/>
      <c r="C103" s="683"/>
      <c r="D103" s="702"/>
      <c r="E103" s="683"/>
      <c r="F103" s="683"/>
      <c r="G103" s="683"/>
      <c r="H103" s="683"/>
      <c r="I103" s="706"/>
      <c r="J103" s="136" t="s">
        <v>303</v>
      </c>
      <c r="K103" s="137" t="s">
        <v>310</v>
      </c>
      <c r="L103" s="683"/>
      <c r="M103" s="683"/>
    </row>
    <row r="104" spans="1:15" s="138" customFormat="1">
      <c r="A104" s="699"/>
      <c r="B104" s="683"/>
      <c r="C104" s="683"/>
      <c r="D104" s="702"/>
      <c r="E104" s="683"/>
      <c r="F104" s="683"/>
      <c r="G104" s="683"/>
      <c r="H104" s="683"/>
      <c r="I104" s="706"/>
      <c r="J104" s="136" t="s">
        <v>304</v>
      </c>
      <c r="K104" s="136"/>
      <c r="L104" s="683"/>
      <c r="M104" s="683"/>
    </row>
    <row r="105" spans="1:15" s="138" customFormat="1">
      <c r="A105" s="699"/>
      <c r="B105" s="683"/>
      <c r="C105" s="683"/>
      <c r="D105" s="702"/>
      <c r="E105" s="683"/>
      <c r="F105" s="683"/>
      <c r="G105" s="683"/>
      <c r="H105" s="683"/>
      <c r="I105" s="706"/>
      <c r="J105" s="136" t="s">
        <v>305</v>
      </c>
      <c r="K105" s="139"/>
      <c r="L105" s="683"/>
      <c r="M105" s="683"/>
    </row>
    <row r="106" spans="1:15" s="138" customFormat="1">
      <c r="A106" s="699"/>
      <c r="B106" s="683"/>
      <c r="C106" s="683"/>
      <c r="D106" s="702"/>
      <c r="E106" s="683"/>
      <c r="F106" s="683"/>
      <c r="G106" s="683"/>
      <c r="H106" s="683"/>
      <c r="I106" s="706"/>
      <c r="J106" s="136" t="s">
        <v>306</v>
      </c>
      <c r="K106" s="139"/>
      <c r="L106" s="683"/>
      <c r="M106" s="683"/>
    </row>
    <row r="107" spans="1:15" s="138" customFormat="1" ht="36.75" customHeight="1">
      <c r="A107" s="699"/>
      <c r="B107" s="683"/>
      <c r="C107" s="683"/>
      <c r="D107" s="702"/>
      <c r="E107" s="683"/>
      <c r="F107" s="683"/>
      <c r="G107" s="683"/>
      <c r="H107" s="683"/>
      <c r="I107" s="706"/>
      <c r="J107" s="136" t="s">
        <v>307</v>
      </c>
      <c r="K107" s="139"/>
      <c r="L107" s="683"/>
      <c r="M107" s="683"/>
    </row>
    <row r="108" spans="1:15" s="142" customFormat="1">
      <c r="A108" s="699"/>
      <c r="B108" s="683"/>
      <c r="C108" s="683"/>
      <c r="D108" s="702"/>
      <c r="E108" s="683"/>
      <c r="F108" s="683"/>
      <c r="G108" s="683"/>
      <c r="H108" s="683"/>
      <c r="I108" s="706"/>
      <c r="J108" s="136" t="s">
        <v>308</v>
      </c>
      <c r="K108" s="139"/>
      <c r="L108" s="683"/>
      <c r="M108" s="684"/>
    </row>
    <row r="109" spans="1:15" s="129" customFormat="1">
      <c r="A109" s="700"/>
      <c r="B109" s="684"/>
      <c r="C109" s="684"/>
      <c r="D109" s="703"/>
      <c r="E109" s="684"/>
      <c r="F109" s="684"/>
      <c r="G109" s="684"/>
      <c r="H109" s="684"/>
      <c r="I109" s="707"/>
      <c r="J109" s="140"/>
      <c r="K109" s="141"/>
      <c r="L109" s="684"/>
    </row>
    <row r="110" spans="1:15" s="371" customFormat="1" ht="51">
      <c r="A110" s="156">
        <v>42370</v>
      </c>
      <c r="B110" s="149" t="s">
        <v>7</v>
      </c>
      <c r="C110" s="129" t="s">
        <v>334</v>
      </c>
      <c r="D110" s="152" t="s">
        <v>335</v>
      </c>
      <c r="E110" s="128" t="s">
        <v>336</v>
      </c>
      <c r="F110" s="214">
        <v>3078427.8</v>
      </c>
      <c r="G110" s="214">
        <v>112000</v>
      </c>
      <c r="H110" s="214">
        <v>112000</v>
      </c>
      <c r="I110" s="128" t="s">
        <v>337</v>
      </c>
      <c r="J110" s="129" t="s">
        <v>338</v>
      </c>
      <c r="K110" s="129" t="s">
        <v>25</v>
      </c>
      <c r="L110" s="129"/>
      <c r="M110" s="129"/>
      <c r="N110" s="129"/>
      <c r="O110" s="129"/>
    </row>
    <row r="111" spans="1:15" s="235" customFormat="1" ht="75">
      <c r="A111" s="372">
        <v>43040</v>
      </c>
      <c r="B111" s="373" t="s">
        <v>7</v>
      </c>
      <c r="C111" s="274" t="s">
        <v>631</v>
      </c>
      <c r="D111" s="367" t="s">
        <v>630</v>
      </c>
      <c r="E111" s="367" t="s">
        <v>634</v>
      </c>
      <c r="F111" s="363">
        <v>9254335</v>
      </c>
      <c r="G111" s="262">
        <v>531500</v>
      </c>
      <c r="H111" s="262">
        <v>531500</v>
      </c>
      <c r="I111" s="374" t="s">
        <v>632</v>
      </c>
      <c r="J111" s="375" t="s">
        <v>633</v>
      </c>
      <c r="K111" s="376" t="s">
        <v>137</v>
      </c>
      <c r="L111" s="129"/>
      <c r="M111" s="246"/>
      <c r="N111" s="246"/>
      <c r="O111" s="250"/>
    </row>
    <row r="112" spans="1:15" s="235" customFormat="1" ht="116.25" customHeight="1">
      <c r="A112" s="245">
        <v>42370</v>
      </c>
      <c r="B112" s="250" t="s">
        <v>7</v>
      </c>
      <c r="C112" s="257" t="s">
        <v>421</v>
      </c>
      <c r="D112" s="249" t="s">
        <v>422</v>
      </c>
      <c r="E112" s="248" t="s">
        <v>423</v>
      </c>
      <c r="F112" s="251">
        <v>1999998.75</v>
      </c>
      <c r="G112" s="258">
        <v>13968.75</v>
      </c>
      <c r="H112" s="258">
        <v>13968.75</v>
      </c>
      <c r="I112" s="259" t="s">
        <v>424</v>
      </c>
      <c r="J112" s="250" t="s">
        <v>425</v>
      </c>
      <c r="K112" s="14" t="s">
        <v>271</v>
      </c>
      <c r="L112" s="250"/>
      <c r="M112" s="246"/>
      <c r="N112" s="246"/>
      <c r="O112" s="250"/>
    </row>
    <row r="113" spans="1:15" s="99" customFormat="1" ht="116.25" customHeight="1">
      <c r="A113" s="245">
        <v>42370</v>
      </c>
      <c r="B113" s="250" t="s">
        <v>7</v>
      </c>
      <c r="C113" s="257" t="s">
        <v>421</v>
      </c>
      <c r="D113" s="249" t="s">
        <v>430</v>
      </c>
      <c r="E113" s="248" t="s">
        <v>431</v>
      </c>
      <c r="F113" s="260">
        <v>1985363.75</v>
      </c>
      <c r="G113" s="260">
        <v>0</v>
      </c>
      <c r="H113" s="260">
        <v>0</v>
      </c>
      <c r="I113" s="250" t="s">
        <v>432</v>
      </c>
      <c r="J113" s="250" t="s">
        <v>650</v>
      </c>
      <c r="K113" s="14" t="s">
        <v>271</v>
      </c>
      <c r="L113" s="246"/>
      <c r="M113" s="557"/>
      <c r="N113" s="557"/>
      <c r="O113" s="176"/>
    </row>
    <row r="114" spans="1:15" s="386" customFormat="1" ht="116.25" customHeight="1">
      <c r="A114" s="551">
        <v>43101</v>
      </c>
      <c r="B114" s="454" t="s">
        <v>7</v>
      </c>
      <c r="C114" s="454" t="s">
        <v>645</v>
      </c>
      <c r="D114" s="552" t="s">
        <v>646</v>
      </c>
      <c r="E114" s="553" t="s">
        <v>649</v>
      </c>
      <c r="F114" s="554">
        <v>6999991.25</v>
      </c>
      <c r="G114" s="554">
        <v>57726.25</v>
      </c>
      <c r="H114" s="554">
        <v>57726.25</v>
      </c>
      <c r="I114" s="555" t="s">
        <v>647</v>
      </c>
      <c r="J114" s="555" t="s">
        <v>648</v>
      </c>
      <c r="K114" s="556" t="s">
        <v>271</v>
      </c>
      <c r="L114" s="557"/>
    </row>
    <row r="115" spans="1:15" s="129" customFormat="1" ht="95.25" customHeight="1">
      <c r="A115" s="390">
        <v>43101</v>
      </c>
      <c r="B115" s="386" t="s">
        <v>7</v>
      </c>
      <c r="C115" s="375" t="s">
        <v>736</v>
      </c>
      <c r="D115" s="367" t="s">
        <v>737</v>
      </c>
      <c r="E115" s="374" t="s">
        <v>854</v>
      </c>
      <c r="F115" s="262">
        <v>6998652.5</v>
      </c>
      <c r="G115" s="388">
        <v>25000</v>
      </c>
      <c r="H115" s="388">
        <v>25000</v>
      </c>
      <c r="I115" s="374" t="s">
        <v>738</v>
      </c>
      <c r="J115" s="389" t="s">
        <v>739</v>
      </c>
      <c r="K115" s="391" t="s">
        <v>271</v>
      </c>
      <c r="L115" s="386"/>
    </row>
    <row r="116" spans="1:15" s="129" customFormat="1" ht="95.25" customHeight="1">
      <c r="A116" s="390">
        <v>43466</v>
      </c>
      <c r="B116" s="386" t="s">
        <v>7</v>
      </c>
      <c r="C116" s="375" t="s">
        <v>999</v>
      </c>
      <c r="D116" s="367" t="s">
        <v>1000</v>
      </c>
      <c r="E116" s="460" t="s">
        <v>1001</v>
      </c>
      <c r="F116" s="626">
        <v>2539922.5</v>
      </c>
      <c r="G116" s="388">
        <v>0</v>
      </c>
      <c r="H116" s="388">
        <v>0</v>
      </c>
      <c r="I116" s="720" t="s">
        <v>1002</v>
      </c>
      <c r="J116" s="389" t="s">
        <v>1003</v>
      </c>
      <c r="K116" s="391"/>
      <c r="L116" s="386"/>
    </row>
    <row r="117" spans="1:15" s="129" customFormat="1" ht="95.25" customHeight="1">
      <c r="A117" s="390">
        <v>43831</v>
      </c>
      <c r="B117" s="386" t="s">
        <v>7</v>
      </c>
      <c r="C117" s="375" t="s">
        <v>955</v>
      </c>
      <c r="D117" s="367" t="s">
        <v>956</v>
      </c>
      <c r="E117" s="460" t="s">
        <v>957</v>
      </c>
      <c r="F117" s="721">
        <v>7531707.5</v>
      </c>
      <c r="G117" s="388">
        <v>297156</v>
      </c>
      <c r="H117" s="388">
        <v>297156</v>
      </c>
      <c r="I117" s="599" t="s">
        <v>958</v>
      </c>
      <c r="J117" s="389" t="s">
        <v>959</v>
      </c>
      <c r="K117" s="391" t="s">
        <v>960</v>
      </c>
      <c r="L117" s="386"/>
    </row>
    <row r="118" spans="1:15" s="129" customFormat="1" ht="95.25" customHeight="1">
      <c r="A118" s="390">
        <v>43831</v>
      </c>
      <c r="B118" s="386" t="s">
        <v>7</v>
      </c>
      <c r="C118" s="375" t="s">
        <v>955</v>
      </c>
      <c r="D118" s="367" t="s">
        <v>970</v>
      </c>
      <c r="E118" s="272" t="s">
        <v>971</v>
      </c>
      <c r="F118" s="626">
        <v>8036566.25</v>
      </c>
      <c r="G118" s="388">
        <v>0</v>
      </c>
      <c r="H118" s="388">
        <v>0</v>
      </c>
      <c r="I118" s="720" t="s">
        <v>972</v>
      </c>
      <c r="J118" s="389" t="s">
        <v>973</v>
      </c>
      <c r="K118" s="391" t="s">
        <v>960</v>
      </c>
      <c r="L118" s="386"/>
    </row>
    <row r="119" spans="1:15" s="129" customFormat="1" ht="95.25" customHeight="1">
      <c r="A119" s="390">
        <v>43863</v>
      </c>
      <c r="B119" s="386" t="s">
        <v>7</v>
      </c>
      <c r="C119" s="375" t="s">
        <v>966</v>
      </c>
      <c r="D119" s="367" t="s">
        <v>967</v>
      </c>
      <c r="E119" s="460" t="s">
        <v>968</v>
      </c>
      <c r="F119" s="721">
        <v>1999846.25</v>
      </c>
      <c r="G119" s="388">
        <v>0</v>
      </c>
      <c r="H119" s="388">
        <v>0</v>
      </c>
      <c r="I119" s="599" t="s">
        <v>195</v>
      </c>
      <c r="J119" s="389" t="s">
        <v>969</v>
      </c>
      <c r="K119" s="391" t="s">
        <v>960</v>
      </c>
      <c r="L119" s="386"/>
    </row>
    <row r="120" spans="1:15" s="129" customFormat="1" ht="95.25" customHeight="1">
      <c r="A120" s="390">
        <v>44136</v>
      </c>
      <c r="B120" s="386" t="s">
        <v>7</v>
      </c>
      <c r="C120" s="375" t="s">
        <v>1099</v>
      </c>
      <c r="D120" s="367" t="s">
        <v>1100</v>
      </c>
      <c r="E120" s="473" t="s">
        <v>1101</v>
      </c>
      <c r="F120" s="721">
        <v>3021000</v>
      </c>
      <c r="G120" s="388">
        <v>402550</v>
      </c>
      <c r="H120" s="388">
        <v>402550</v>
      </c>
      <c r="I120" s="599" t="s">
        <v>1102</v>
      </c>
      <c r="J120" s="389" t="s">
        <v>1103</v>
      </c>
      <c r="K120" s="391" t="s">
        <v>960</v>
      </c>
      <c r="L120" s="386"/>
    </row>
    <row r="121" spans="1:15" s="129" customFormat="1" ht="95.25" customHeight="1">
      <c r="A121" s="390">
        <v>44136</v>
      </c>
      <c r="B121" s="386" t="s">
        <v>7</v>
      </c>
      <c r="C121" s="375" t="s">
        <v>1106</v>
      </c>
      <c r="D121" s="367" t="s">
        <v>1104</v>
      </c>
      <c r="E121" s="719" t="s">
        <v>1105</v>
      </c>
      <c r="F121" s="721">
        <v>6404000</v>
      </c>
      <c r="G121" s="388">
        <v>393925</v>
      </c>
      <c r="H121" s="388">
        <v>393925</v>
      </c>
      <c r="I121" s="599" t="s">
        <v>1107</v>
      </c>
      <c r="J121" s="389" t="s">
        <v>1108</v>
      </c>
      <c r="K121" s="391" t="s">
        <v>960</v>
      </c>
      <c r="L121" s="386"/>
    </row>
    <row r="122" spans="1:15" s="129" customFormat="1" ht="95.25" customHeight="1">
      <c r="A122" s="390">
        <v>44348</v>
      </c>
      <c r="B122" s="386" t="s">
        <v>7</v>
      </c>
      <c r="C122" s="375" t="s">
        <v>1114</v>
      </c>
      <c r="D122" s="367" t="s">
        <v>1115</v>
      </c>
      <c r="E122" s="578" t="s">
        <v>1116</v>
      </c>
      <c r="F122" s="721">
        <v>9409000</v>
      </c>
      <c r="G122" s="388">
        <v>226250</v>
      </c>
      <c r="H122" s="388">
        <v>226250</v>
      </c>
      <c r="I122" s="599" t="s">
        <v>1117</v>
      </c>
      <c r="J122" s="389" t="s">
        <v>1118</v>
      </c>
      <c r="K122" s="391" t="s">
        <v>960</v>
      </c>
      <c r="L122" s="386"/>
    </row>
    <row r="123" spans="1:15" s="44" customFormat="1" ht="51">
      <c r="A123" s="156">
        <v>41640</v>
      </c>
      <c r="B123" s="149" t="s">
        <v>7</v>
      </c>
      <c r="C123" s="129" t="s">
        <v>416</v>
      </c>
      <c r="D123" s="152" t="s">
        <v>417</v>
      </c>
      <c r="E123" s="128" t="s">
        <v>471</v>
      </c>
      <c r="F123" s="151">
        <v>6152979.25</v>
      </c>
      <c r="G123" s="213">
        <v>539820</v>
      </c>
      <c r="H123" s="213">
        <v>539820</v>
      </c>
      <c r="I123" s="128" t="s">
        <v>418</v>
      </c>
      <c r="J123" s="128" t="s">
        <v>420</v>
      </c>
      <c r="K123" s="128" t="s">
        <v>419</v>
      </c>
      <c r="L123" s="129"/>
    </row>
    <row r="124" spans="1:15" s="443" customFormat="1" ht="75">
      <c r="A124" s="127">
        <v>42370</v>
      </c>
      <c r="B124" s="149" t="s">
        <v>7</v>
      </c>
      <c r="C124" s="44" t="s">
        <v>344</v>
      </c>
      <c r="D124" s="130" t="s">
        <v>345</v>
      </c>
      <c r="E124" s="113" t="s">
        <v>472</v>
      </c>
      <c r="F124" s="215">
        <v>118000000</v>
      </c>
      <c r="G124" s="109">
        <v>7853810</v>
      </c>
      <c r="H124" s="109">
        <v>7853810</v>
      </c>
      <c r="I124" s="128" t="s">
        <v>428</v>
      </c>
      <c r="J124" s="219" t="s">
        <v>429</v>
      </c>
      <c r="K124" s="149" t="s">
        <v>25</v>
      </c>
      <c r="L124" s="44"/>
      <c r="M124" s="177"/>
      <c r="N124" s="177"/>
      <c r="O124" s="177"/>
    </row>
    <row r="125" spans="1:15" s="242" customFormat="1" ht="90">
      <c r="A125" s="381">
        <v>43617</v>
      </c>
      <c r="B125" s="176" t="s">
        <v>7</v>
      </c>
      <c r="C125" s="449" t="s">
        <v>764</v>
      </c>
      <c r="D125" s="471" t="s">
        <v>765</v>
      </c>
      <c r="E125" s="274" t="s">
        <v>766</v>
      </c>
      <c r="F125" s="476">
        <v>1999998</v>
      </c>
      <c r="G125" s="168">
        <v>106875</v>
      </c>
      <c r="H125" s="168">
        <v>106875</v>
      </c>
      <c r="I125" s="450" t="s">
        <v>767</v>
      </c>
      <c r="J125" s="477" t="s">
        <v>768</v>
      </c>
      <c r="K125" s="176" t="s">
        <v>142</v>
      </c>
      <c r="L125" s="177"/>
    </row>
    <row r="126" spans="1:15" s="310" customFormat="1" ht="90">
      <c r="A126" s="240">
        <v>43647</v>
      </c>
      <c r="B126" s="248" t="s">
        <v>7</v>
      </c>
      <c r="C126" s="242" t="s">
        <v>829</v>
      </c>
      <c r="D126" s="253" t="s">
        <v>830</v>
      </c>
      <c r="E126" s="530" t="s">
        <v>855</v>
      </c>
      <c r="F126" s="531">
        <v>11094138.16</v>
      </c>
      <c r="G126" s="258">
        <v>139926.57999999999</v>
      </c>
      <c r="H126" s="258">
        <v>139926.57999999999</v>
      </c>
      <c r="I126" s="528" t="s">
        <v>831</v>
      </c>
      <c r="J126" s="532" t="s">
        <v>912</v>
      </c>
      <c r="K126" s="248" t="s">
        <v>16</v>
      </c>
      <c r="L126" s="242"/>
      <c r="M126" s="485" t="s">
        <v>25</v>
      </c>
      <c r="N126" s="485"/>
      <c r="O126" s="485" t="s">
        <v>25</v>
      </c>
    </row>
    <row r="127" spans="1:15" s="99" customFormat="1" ht="45">
      <c r="A127" s="622">
        <v>44168</v>
      </c>
      <c r="B127" s="187" t="s">
        <v>709</v>
      </c>
      <c r="C127" s="187" t="s">
        <v>1044</v>
      </c>
      <c r="D127" s="546" t="s">
        <v>1040</v>
      </c>
      <c r="E127" s="328" t="s">
        <v>1041</v>
      </c>
      <c r="F127" s="624">
        <v>5190102.5</v>
      </c>
      <c r="G127" s="624">
        <v>3999633.75</v>
      </c>
      <c r="H127" s="624">
        <v>114972.2</v>
      </c>
      <c r="I127" s="328" t="s">
        <v>1042</v>
      </c>
      <c r="J127" s="187" t="s">
        <v>1043</v>
      </c>
      <c r="K127" s="187" t="s">
        <v>16</v>
      </c>
      <c r="L127" s="187"/>
      <c r="M127" s="187"/>
    </row>
    <row r="128" spans="1:15" s="99" customFormat="1" ht="30">
      <c r="A128" s="661">
        <v>44287</v>
      </c>
      <c r="B128" s="373" t="s">
        <v>7</v>
      </c>
      <c r="C128" s="375" t="s">
        <v>1089</v>
      </c>
      <c r="D128" s="662" t="s">
        <v>1090</v>
      </c>
      <c r="E128" s="375" t="s">
        <v>1091</v>
      </c>
      <c r="F128" s="262">
        <v>1999925</v>
      </c>
      <c r="G128" s="368">
        <v>170750</v>
      </c>
      <c r="H128" s="368">
        <v>170750</v>
      </c>
      <c r="I128" s="663" t="s">
        <v>1092</v>
      </c>
      <c r="J128" s="663" t="s">
        <v>1093</v>
      </c>
      <c r="K128" s="660" t="s">
        <v>247</v>
      </c>
      <c r="L128" s="660"/>
      <c r="M128" s="187"/>
    </row>
    <row r="129" spans="1:15" s="99" customFormat="1" ht="75">
      <c r="A129" s="722">
        <v>44348</v>
      </c>
      <c r="B129" s="723" t="s">
        <v>7</v>
      </c>
      <c r="C129" s="724" t="s">
        <v>1123</v>
      </c>
      <c r="D129" s="725" t="s">
        <v>1124</v>
      </c>
      <c r="E129" s="719" t="s">
        <v>1125</v>
      </c>
      <c r="F129" s="726">
        <v>3998000</v>
      </c>
      <c r="G129" s="727">
        <v>186750</v>
      </c>
      <c r="H129" s="727">
        <v>186750</v>
      </c>
      <c r="I129" s="728" t="s">
        <v>1127</v>
      </c>
      <c r="J129" s="728" t="s">
        <v>1126</v>
      </c>
      <c r="K129" s="660" t="s">
        <v>1128</v>
      </c>
      <c r="L129" s="660"/>
      <c r="M129" s="187"/>
    </row>
    <row r="130" spans="1:15" s="300" customFormat="1" ht="87.6" customHeight="1">
      <c r="A130" s="478">
        <v>42156</v>
      </c>
      <c r="B130" s="479" t="s">
        <v>7</v>
      </c>
      <c r="C130" s="480" t="s">
        <v>567</v>
      </c>
      <c r="D130" s="481" t="s">
        <v>568</v>
      </c>
      <c r="E130" s="482" t="s">
        <v>569</v>
      </c>
      <c r="F130" s="483">
        <v>6235001.25</v>
      </c>
      <c r="G130" s="483">
        <v>1450987.5</v>
      </c>
      <c r="H130" s="483">
        <v>1450987.5</v>
      </c>
      <c r="I130" s="481" t="s">
        <v>61</v>
      </c>
      <c r="J130" s="484" t="s">
        <v>570</v>
      </c>
      <c r="K130" s="484">
        <v>2</v>
      </c>
      <c r="L130" s="485" t="s">
        <v>25</v>
      </c>
      <c r="M130" s="129"/>
      <c r="N130" s="129"/>
      <c r="O130" s="129"/>
    </row>
    <row r="131" spans="1:15" s="147" customFormat="1" ht="80.25" customHeight="1">
      <c r="A131" s="295">
        <v>42005</v>
      </c>
      <c r="B131" s="296" t="s">
        <v>7</v>
      </c>
      <c r="C131" s="297" t="s">
        <v>548</v>
      </c>
      <c r="D131" s="301" t="s">
        <v>549</v>
      </c>
      <c r="E131" s="296" t="s">
        <v>551</v>
      </c>
      <c r="F131" s="582">
        <v>18106751</v>
      </c>
      <c r="G131" s="298">
        <v>162975</v>
      </c>
      <c r="H131" s="298">
        <v>162975</v>
      </c>
      <c r="I131" s="296" t="s">
        <v>550</v>
      </c>
      <c r="J131" s="296" t="s">
        <v>552</v>
      </c>
      <c r="K131" s="296">
        <v>1</v>
      </c>
      <c r="L131" s="299" t="s">
        <v>25</v>
      </c>
      <c r="M131" s="146"/>
    </row>
    <row r="132" spans="1:15" s="307" customFormat="1" ht="409.5" customHeight="1">
      <c r="A132" s="158">
        <v>42370</v>
      </c>
      <c r="B132" s="159" t="s">
        <v>7</v>
      </c>
      <c r="C132" s="148" t="s">
        <v>315</v>
      </c>
      <c r="D132" s="160" t="s">
        <v>316</v>
      </c>
      <c r="E132" s="148" t="s">
        <v>427</v>
      </c>
      <c r="F132" s="311">
        <v>7923951.25</v>
      </c>
      <c r="G132" s="218">
        <v>86750</v>
      </c>
      <c r="H132" s="218">
        <v>86750</v>
      </c>
      <c r="I132" s="217" t="s">
        <v>426</v>
      </c>
      <c r="J132" s="159" t="s">
        <v>529</v>
      </c>
      <c r="K132" s="173" t="s">
        <v>25</v>
      </c>
      <c r="L132" s="146"/>
      <c r="M132" s="305"/>
      <c r="N132" s="305"/>
      <c r="O132" s="306"/>
    </row>
    <row r="133" spans="1:15" s="307" customFormat="1" ht="234.75" customHeight="1">
      <c r="A133" s="302">
        <v>42395</v>
      </c>
      <c r="B133" s="303" t="s">
        <v>7</v>
      </c>
      <c r="C133" s="303" t="s">
        <v>553</v>
      </c>
      <c r="D133" s="308" t="s">
        <v>554</v>
      </c>
      <c r="E133" s="303" t="s">
        <v>564</v>
      </c>
      <c r="F133" s="304" t="s">
        <v>555</v>
      </c>
      <c r="G133" s="304" t="s">
        <v>556</v>
      </c>
      <c r="H133" s="304" t="s">
        <v>557</v>
      </c>
      <c r="I133" s="304" t="s">
        <v>558</v>
      </c>
      <c r="J133" s="303" t="s">
        <v>559</v>
      </c>
      <c r="K133" s="303">
        <v>1</v>
      </c>
      <c r="L133" s="304" t="s">
        <v>142</v>
      </c>
      <c r="M133" s="305"/>
      <c r="N133" s="305"/>
      <c r="O133" s="309"/>
    </row>
    <row r="134" spans="1:15" s="278" customFormat="1" ht="98.25" customHeight="1">
      <c r="A134" s="302">
        <v>42642</v>
      </c>
      <c r="B134" s="303" t="s">
        <v>7</v>
      </c>
      <c r="C134" s="303" t="s">
        <v>560</v>
      </c>
      <c r="D134" s="308" t="s">
        <v>561</v>
      </c>
      <c r="E134" s="303" t="s">
        <v>565</v>
      </c>
      <c r="F134" s="304" t="s">
        <v>562</v>
      </c>
      <c r="G134" s="303">
        <v>223575</v>
      </c>
      <c r="H134" s="304">
        <v>223575</v>
      </c>
      <c r="I134" s="304" t="s">
        <v>563</v>
      </c>
      <c r="J134" s="303" t="s">
        <v>566</v>
      </c>
      <c r="K134" s="303">
        <v>1</v>
      </c>
      <c r="L134" s="304" t="s">
        <v>142</v>
      </c>
      <c r="M134" s="172"/>
    </row>
    <row r="135" spans="1:15" s="451" customFormat="1" ht="98.25" customHeight="1">
      <c r="A135" s="127">
        <v>42522</v>
      </c>
      <c r="B135" s="127" t="s">
        <v>7</v>
      </c>
      <c r="C135" s="44" t="s">
        <v>535</v>
      </c>
      <c r="D135" s="281" t="s">
        <v>536</v>
      </c>
      <c r="E135" s="113" t="s">
        <v>540</v>
      </c>
      <c r="F135" s="579">
        <v>6829312</v>
      </c>
      <c r="G135" s="579">
        <v>282750</v>
      </c>
      <c r="H135" s="579">
        <v>282750</v>
      </c>
      <c r="I135" s="44" t="s">
        <v>537</v>
      </c>
      <c r="J135" s="113" t="s">
        <v>538</v>
      </c>
      <c r="K135" s="280" t="s">
        <v>539</v>
      </c>
      <c r="L135" s="280"/>
      <c r="M135" s="147"/>
    </row>
    <row r="136" spans="1:15" s="558" customFormat="1" ht="98.25" customHeight="1">
      <c r="A136" s="127">
        <v>43466</v>
      </c>
      <c r="B136" s="127" t="s">
        <v>7</v>
      </c>
      <c r="C136" s="44" t="s">
        <v>792</v>
      </c>
      <c r="D136" s="281" t="s">
        <v>793</v>
      </c>
      <c r="E136" s="113" t="s">
        <v>794</v>
      </c>
      <c r="F136" s="461">
        <v>21980549.5</v>
      </c>
      <c r="G136" s="469">
        <v>240625</v>
      </c>
      <c r="H136" s="469">
        <v>240625</v>
      </c>
      <c r="I136" s="44" t="s">
        <v>795</v>
      </c>
      <c r="J136" s="113" t="s">
        <v>796</v>
      </c>
      <c r="K136" s="468" t="s">
        <v>146</v>
      </c>
      <c r="L136" s="467"/>
      <c r="M136" s="147"/>
    </row>
    <row r="137" spans="1:15" s="620" customFormat="1" ht="98.25" customHeight="1">
      <c r="A137" s="635">
        <v>44197</v>
      </c>
      <c r="B137" s="635" t="s">
        <v>7</v>
      </c>
      <c r="C137" s="636" t="s">
        <v>1061</v>
      </c>
      <c r="D137" s="281" t="s">
        <v>1062</v>
      </c>
      <c r="E137" s="642" t="s">
        <v>1063</v>
      </c>
      <c r="F137" s="626">
        <v>1498831.25</v>
      </c>
      <c r="G137" s="643">
        <v>213187.5</v>
      </c>
      <c r="H137" s="643">
        <v>213187.5</v>
      </c>
      <c r="I137" s="627" t="s">
        <v>1064</v>
      </c>
      <c r="J137" s="326" t="s">
        <v>1065</v>
      </c>
      <c r="K137" s="637" t="s">
        <v>142</v>
      </c>
      <c r="L137" s="467"/>
      <c r="M137" s="147"/>
    </row>
    <row r="138" spans="1:15" s="510" customFormat="1" ht="108" customHeight="1">
      <c r="A138" s="393">
        <v>43556</v>
      </c>
      <c r="B138" s="393" t="s">
        <v>7</v>
      </c>
      <c r="C138" s="466" t="s">
        <v>896</v>
      </c>
      <c r="D138" s="638" t="s">
        <v>897</v>
      </c>
      <c r="E138" s="583" t="s">
        <v>943</v>
      </c>
      <c r="F138" s="639">
        <v>36000000</v>
      </c>
      <c r="G138" s="640">
        <v>1800000</v>
      </c>
      <c r="H138" s="640">
        <v>1800000</v>
      </c>
      <c r="I138" s="466" t="s">
        <v>898</v>
      </c>
      <c r="J138" s="621" t="s">
        <v>899</v>
      </c>
      <c r="K138" s="641" t="s">
        <v>900</v>
      </c>
      <c r="L138" s="467"/>
      <c r="M138" s="509"/>
    </row>
    <row r="139" spans="1:15" s="172" customFormat="1" ht="78" customHeight="1">
      <c r="A139" s="504">
        <v>42005</v>
      </c>
      <c r="B139" s="505" t="s">
        <v>7</v>
      </c>
      <c r="C139" s="246" t="s">
        <v>791</v>
      </c>
      <c r="D139" s="506" t="s">
        <v>412</v>
      </c>
      <c r="E139" s="507" t="s">
        <v>473</v>
      </c>
      <c r="F139" s="508">
        <v>9775538.25</v>
      </c>
      <c r="G139" s="508">
        <v>1191895</v>
      </c>
      <c r="H139" s="508">
        <v>1191895</v>
      </c>
      <c r="I139" s="505" t="s">
        <v>413</v>
      </c>
      <c r="J139" s="505" t="s">
        <v>414</v>
      </c>
      <c r="K139" s="242" t="s">
        <v>415</v>
      </c>
      <c r="L139" s="509"/>
      <c r="M139" s="148"/>
    </row>
    <row r="140" spans="1:15" s="138" customFormat="1" ht="78" customHeight="1">
      <c r="A140" s="504">
        <v>43831</v>
      </c>
      <c r="B140" s="505" t="s">
        <v>7</v>
      </c>
      <c r="C140" s="246" t="s">
        <v>1020</v>
      </c>
      <c r="D140" s="506" t="s">
        <v>1021</v>
      </c>
      <c r="E140" s="618" t="s">
        <v>1022</v>
      </c>
      <c r="F140" s="508">
        <v>3987593</v>
      </c>
      <c r="G140" s="508">
        <v>222187</v>
      </c>
      <c r="H140" s="508">
        <v>222187</v>
      </c>
      <c r="I140" s="619" t="s">
        <v>1023</v>
      </c>
      <c r="J140" s="505" t="s">
        <v>1024</v>
      </c>
      <c r="K140" s="242" t="s">
        <v>1025</v>
      </c>
      <c r="L140" s="509"/>
      <c r="M140" s="591"/>
    </row>
    <row r="141" spans="1:15" s="138" customFormat="1" ht="78" customHeight="1">
      <c r="A141" s="612">
        <v>43466</v>
      </c>
      <c r="B141" s="613" t="s">
        <v>7</v>
      </c>
      <c r="C141" s="614" t="s">
        <v>1015</v>
      </c>
      <c r="D141" s="615" t="s">
        <v>1016</v>
      </c>
      <c r="E141" s="578" t="s">
        <v>1017</v>
      </c>
      <c r="F141" s="601">
        <v>7006081.25</v>
      </c>
      <c r="G141" s="616">
        <v>0</v>
      </c>
      <c r="H141" s="616">
        <v>0</v>
      </c>
      <c r="I141" s="594" t="s">
        <v>1019</v>
      </c>
      <c r="J141" s="613" t="s">
        <v>1018</v>
      </c>
      <c r="K141" s="617"/>
      <c r="L141" s="610"/>
      <c r="M141" s="587"/>
    </row>
    <row r="142" spans="1:15" s="96" customFormat="1" ht="15" customHeight="1">
      <c r="A142" s="685" t="s">
        <v>355</v>
      </c>
      <c r="B142" s="686"/>
      <c r="C142" s="686"/>
      <c r="D142" s="686"/>
      <c r="E142" s="686"/>
      <c r="F142" s="686"/>
      <c r="G142" s="686"/>
      <c r="H142" s="192">
        <f>SUM(H84:H141)</f>
        <v>24625333.909999996</v>
      </c>
      <c r="I142" s="189">
        <v>46</v>
      </c>
      <c r="J142" s="190"/>
      <c r="K142" s="191"/>
      <c r="L142" s="148"/>
    </row>
    <row r="143" spans="1:15">
      <c r="A143" s="667" t="s">
        <v>280</v>
      </c>
      <c r="B143" s="668"/>
      <c r="C143" s="668"/>
      <c r="D143" s="668"/>
      <c r="E143" s="668"/>
      <c r="F143" s="668"/>
      <c r="G143" s="668"/>
      <c r="H143" s="668"/>
      <c r="I143" s="668"/>
      <c r="J143" s="668"/>
      <c r="K143" s="669"/>
      <c r="L143" s="96"/>
    </row>
    <row r="144" spans="1:15" s="99" customFormat="1" ht="51">
      <c r="A144" s="1">
        <v>2015</v>
      </c>
      <c r="B144" s="11" t="s">
        <v>7</v>
      </c>
      <c r="C144" s="7" t="s">
        <v>72</v>
      </c>
      <c r="D144" s="8" t="s">
        <v>73</v>
      </c>
      <c r="E144" s="222" t="s">
        <v>474</v>
      </c>
      <c r="F144" s="105">
        <v>2023425</v>
      </c>
      <c r="G144" s="104">
        <v>249025</v>
      </c>
      <c r="H144" s="104">
        <v>249025</v>
      </c>
      <c r="I144" s="7" t="s">
        <v>74</v>
      </c>
      <c r="J144" s="7" t="s">
        <v>75</v>
      </c>
      <c r="K144" s="7" t="s">
        <v>76</v>
      </c>
      <c r="L144"/>
    </row>
    <row r="145" spans="1:12" s="44" customFormat="1" ht="131.25" customHeight="1">
      <c r="A145" s="232">
        <v>42370</v>
      </c>
      <c r="B145" s="3" t="s">
        <v>7</v>
      </c>
      <c r="C145" s="3" t="s">
        <v>159</v>
      </c>
      <c r="D145" s="233" t="s">
        <v>160</v>
      </c>
      <c r="E145" s="224" t="s">
        <v>476</v>
      </c>
      <c r="F145" s="234">
        <v>2694188</v>
      </c>
      <c r="G145" s="234">
        <v>425062</v>
      </c>
      <c r="H145" s="234">
        <v>425062</v>
      </c>
      <c r="I145" s="3" t="s">
        <v>161</v>
      </c>
      <c r="J145" s="3" t="s">
        <v>162</v>
      </c>
      <c r="K145" s="3" t="s">
        <v>129</v>
      </c>
      <c r="L145" s="99"/>
    </row>
    <row r="146" spans="1:12" s="44" customFormat="1" ht="131.25" customHeight="1">
      <c r="A146" s="127">
        <v>42370</v>
      </c>
      <c r="B146" s="149" t="s">
        <v>7</v>
      </c>
      <c r="C146" s="44" t="s">
        <v>317</v>
      </c>
      <c r="D146" s="130" t="s">
        <v>318</v>
      </c>
      <c r="E146" s="128" t="s">
        <v>319</v>
      </c>
      <c r="F146" s="109">
        <v>3871879</v>
      </c>
      <c r="G146" s="109">
        <v>0</v>
      </c>
      <c r="H146" s="109">
        <v>0</v>
      </c>
      <c r="I146" s="150" t="s">
        <v>320</v>
      </c>
      <c r="J146" s="128" t="s">
        <v>321</v>
      </c>
      <c r="K146" s="129" t="s">
        <v>25</v>
      </c>
    </row>
    <row r="147" spans="1:12" s="44" customFormat="1" ht="131.25" customHeight="1">
      <c r="A147" s="127">
        <v>43152</v>
      </c>
      <c r="B147" s="149" t="s">
        <v>7</v>
      </c>
      <c r="C147" s="44" t="s">
        <v>619</v>
      </c>
      <c r="D147" s="130" t="s">
        <v>614</v>
      </c>
      <c r="E147" s="113" t="s">
        <v>740</v>
      </c>
      <c r="F147" s="44" t="s">
        <v>615</v>
      </c>
      <c r="G147" s="262">
        <v>413043.75</v>
      </c>
      <c r="H147" s="262">
        <v>413043.75</v>
      </c>
      <c r="I147" s="44" t="s">
        <v>616</v>
      </c>
      <c r="J147" s="128" t="s">
        <v>617</v>
      </c>
      <c r="K147" s="338" t="s">
        <v>618</v>
      </c>
    </row>
    <row r="148" spans="1:12" s="44" customFormat="1" ht="93.75" customHeight="1">
      <c r="A148" s="381">
        <v>43101</v>
      </c>
      <c r="B148" s="176" t="s">
        <v>7</v>
      </c>
      <c r="C148" s="452" t="s">
        <v>769</v>
      </c>
      <c r="D148" s="471" t="s">
        <v>770</v>
      </c>
      <c r="E148" s="374" t="s">
        <v>856</v>
      </c>
      <c r="F148" s="339">
        <v>2449451</v>
      </c>
      <c r="G148" s="211">
        <v>403725</v>
      </c>
      <c r="H148" s="211">
        <v>403725</v>
      </c>
      <c r="I148" s="113" t="s">
        <v>771</v>
      </c>
      <c r="J148" s="595" t="s">
        <v>772</v>
      </c>
      <c r="K148" s="596"/>
      <c r="L148" s="177"/>
    </row>
    <row r="149" spans="1:12" s="443" customFormat="1" ht="93.75" customHeight="1">
      <c r="A149" s="127">
        <v>2020</v>
      </c>
      <c r="B149" s="149" t="s">
        <v>7</v>
      </c>
      <c r="C149" s="143" t="s">
        <v>961</v>
      </c>
      <c r="D149" s="130" t="s">
        <v>962</v>
      </c>
      <c r="E149" s="460" t="s">
        <v>963</v>
      </c>
      <c r="F149" s="598">
        <v>4140330</v>
      </c>
      <c r="G149" s="262">
        <v>253750</v>
      </c>
      <c r="H149" s="262">
        <v>253750</v>
      </c>
      <c r="I149" s="599" t="s">
        <v>964</v>
      </c>
      <c r="J149" s="128" t="s">
        <v>965</v>
      </c>
      <c r="K149" s="338" t="s">
        <v>960</v>
      </c>
      <c r="L149" s="44"/>
    </row>
    <row r="150" spans="1:12" s="96" customFormat="1" ht="15" customHeight="1">
      <c r="A150" s="687" t="s">
        <v>356</v>
      </c>
      <c r="B150" s="677"/>
      <c r="C150" s="677"/>
      <c r="D150" s="677"/>
      <c r="E150" s="677"/>
      <c r="F150" s="677"/>
      <c r="G150" s="677"/>
      <c r="H150" s="185">
        <f>SUM(H144:H149)</f>
        <v>1744605.75</v>
      </c>
      <c r="I150" s="490">
        <v>5</v>
      </c>
      <c r="J150" s="193"/>
      <c r="K150" s="194"/>
      <c r="L150" s="44"/>
    </row>
    <row r="151" spans="1:12" ht="29.25" customHeight="1">
      <c r="A151" s="667" t="s">
        <v>281</v>
      </c>
      <c r="B151" s="668"/>
      <c r="C151" s="668"/>
      <c r="D151" s="668"/>
      <c r="E151" s="668"/>
      <c r="F151" s="668"/>
      <c r="G151" s="668"/>
      <c r="H151" s="668"/>
      <c r="I151" s="668"/>
      <c r="J151" s="668"/>
      <c r="K151" s="669"/>
      <c r="L151" s="96"/>
    </row>
    <row r="152" spans="1:12" s="96" customFormat="1" ht="51">
      <c r="A152" s="15">
        <v>42309</v>
      </c>
      <c r="B152" s="11" t="s">
        <v>7</v>
      </c>
      <c r="C152" s="67" t="s">
        <v>87</v>
      </c>
      <c r="D152" s="30" t="s">
        <v>88</v>
      </c>
      <c r="E152" s="4" t="s">
        <v>165</v>
      </c>
      <c r="F152" s="107">
        <v>50000</v>
      </c>
      <c r="G152" s="107">
        <v>0</v>
      </c>
      <c r="H152" s="108">
        <v>0</v>
      </c>
      <c r="I152" s="4" t="s">
        <v>89</v>
      </c>
      <c r="J152" s="30" t="s">
        <v>90</v>
      </c>
      <c r="K152" s="4" t="s">
        <v>272</v>
      </c>
      <c r="L152"/>
    </row>
    <row r="153" spans="1:12" s="405" customFormat="1" ht="58.5">
      <c r="A153" s="174">
        <v>42424</v>
      </c>
      <c r="B153" s="14" t="s">
        <v>7</v>
      </c>
      <c r="C153" s="446" t="s">
        <v>105</v>
      </c>
      <c r="D153" s="170" t="s">
        <v>106</v>
      </c>
      <c r="E153" s="231" t="s">
        <v>475</v>
      </c>
      <c r="F153" s="169">
        <v>50000</v>
      </c>
      <c r="G153" s="169">
        <v>50000</v>
      </c>
      <c r="H153" s="169">
        <v>50000</v>
      </c>
      <c r="I153" s="237" t="s">
        <v>107</v>
      </c>
      <c r="J153" s="167"/>
      <c r="K153" s="171" t="s">
        <v>108</v>
      </c>
      <c r="L153" s="96"/>
    </row>
    <row r="154" spans="1:12" s="445" customFormat="1" ht="51">
      <c r="A154" s="245">
        <v>43139</v>
      </c>
      <c r="B154" s="246" t="s">
        <v>709</v>
      </c>
      <c r="C154" s="246" t="s">
        <v>724</v>
      </c>
      <c r="D154" s="247" t="s">
        <v>725</v>
      </c>
      <c r="E154" s="242" t="s">
        <v>761</v>
      </c>
      <c r="F154" s="239">
        <v>2382940</v>
      </c>
      <c r="G154" s="239">
        <v>2382940</v>
      </c>
      <c r="H154" s="239">
        <v>200000</v>
      </c>
      <c r="I154" s="448" t="s">
        <v>763</v>
      </c>
      <c r="J154" s="242" t="s">
        <v>762</v>
      </c>
      <c r="K154" s="430"/>
      <c r="L154" s="405"/>
    </row>
    <row r="155" spans="1:12" s="172" customFormat="1" ht="60">
      <c r="A155" s="245">
        <v>43405</v>
      </c>
      <c r="B155" s="246" t="s">
        <v>7</v>
      </c>
      <c r="C155" s="246" t="s">
        <v>758</v>
      </c>
      <c r="D155" s="247" t="s">
        <v>757</v>
      </c>
      <c r="E155" s="447" t="s">
        <v>759</v>
      </c>
      <c r="F155" s="239">
        <v>71429</v>
      </c>
      <c r="G155" s="239">
        <v>50000</v>
      </c>
      <c r="H155" s="239">
        <v>50000</v>
      </c>
      <c r="I155" s="247" t="s">
        <v>760</v>
      </c>
      <c r="J155" s="242"/>
      <c r="K155" s="4"/>
      <c r="L155" s="445"/>
    </row>
    <row r="156" spans="1:12" s="96" customFormat="1" ht="24.75" customHeight="1">
      <c r="A156" s="676" t="s">
        <v>901</v>
      </c>
      <c r="B156" s="677"/>
      <c r="C156" s="677"/>
      <c r="D156" s="677"/>
      <c r="E156" s="677"/>
      <c r="F156" s="677"/>
      <c r="G156" s="677"/>
      <c r="H156" s="180">
        <f>SUM(H152:H155)</f>
        <v>300000</v>
      </c>
      <c r="I156" s="195">
        <v>4</v>
      </c>
      <c r="J156" s="195"/>
      <c r="K156" s="196"/>
      <c r="L156" s="172"/>
    </row>
    <row r="157" spans="1:12" s="235" customFormat="1">
      <c r="A157" s="670" t="s">
        <v>282</v>
      </c>
      <c r="B157" s="670"/>
      <c r="C157" s="670"/>
      <c r="D157" s="670"/>
      <c r="E157" s="670"/>
      <c r="F157" s="670"/>
      <c r="G157" s="670"/>
      <c r="H157" s="670"/>
      <c r="I157" s="670"/>
      <c r="J157" s="670"/>
      <c r="K157" s="671"/>
      <c r="L157" s="96"/>
    </row>
    <row r="158" spans="1:12" s="161" customFormat="1" ht="51">
      <c r="A158" s="4"/>
      <c r="B158" s="94" t="s">
        <v>7</v>
      </c>
      <c r="C158" s="4" t="s">
        <v>92</v>
      </c>
      <c r="D158" s="237" t="s">
        <v>93</v>
      </c>
      <c r="E158" s="238" t="s">
        <v>94</v>
      </c>
      <c r="F158" s="108">
        <v>1174153.47</v>
      </c>
      <c r="G158" s="108">
        <v>73138.649999999994</v>
      </c>
      <c r="H158" s="108">
        <v>73138.649999999994</v>
      </c>
      <c r="I158" s="4" t="s">
        <v>95</v>
      </c>
      <c r="J158" s="4" t="s">
        <v>166</v>
      </c>
      <c r="K158" s="4" t="s">
        <v>16</v>
      </c>
      <c r="L158" s="235"/>
    </row>
    <row r="159" spans="1:12" s="534" customFormat="1" ht="21">
      <c r="A159" s="664" t="s">
        <v>358</v>
      </c>
      <c r="B159" s="677"/>
      <c r="C159" s="677"/>
      <c r="D159" s="677"/>
      <c r="E159" s="677"/>
      <c r="F159" s="677"/>
      <c r="G159" s="677"/>
      <c r="H159" s="185">
        <f>SUM(H158)</f>
        <v>73138.649999999994</v>
      </c>
      <c r="I159" s="195">
        <v>1</v>
      </c>
      <c r="J159" s="195"/>
      <c r="K159" s="196"/>
      <c r="L159" s="161"/>
    </row>
    <row r="160" spans="1:12" s="534" customFormat="1">
      <c r="A160" s="679" t="s">
        <v>895</v>
      </c>
      <c r="B160" s="680"/>
      <c r="C160" s="680"/>
      <c r="D160" s="680"/>
      <c r="E160" s="680"/>
      <c r="F160" s="680"/>
      <c r="G160" s="680"/>
      <c r="H160" s="680"/>
      <c r="I160" s="680"/>
      <c r="J160" s="680"/>
      <c r="K160" s="681"/>
    </row>
    <row r="161" spans="1:14" s="559" customFormat="1" ht="70.5" customHeight="1">
      <c r="A161" s="94"/>
      <c r="B161" s="94" t="s">
        <v>7</v>
      </c>
      <c r="C161" s="94" t="s">
        <v>81</v>
      </c>
      <c r="D161" s="32" t="s">
        <v>82</v>
      </c>
      <c r="E161" s="29" t="s">
        <v>83</v>
      </c>
      <c r="F161" s="106" t="s">
        <v>284</v>
      </c>
      <c r="G161" s="106" t="s">
        <v>285</v>
      </c>
      <c r="H161" s="106" t="s">
        <v>285</v>
      </c>
      <c r="I161" s="13" t="s">
        <v>84</v>
      </c>
      <c r="J161" s="29" t="s">
        <v>85</v>
      </c>
      <c r="K161" s="94" t="s">
        <v>86</v>
      </c>
      <c r="L161" s="534"/>
    </row>
    <row r="162" spans="1:14" s="534" customFormat="1" ht="63.75">
      <c r="A162" s="560">
        <v>43080</v>
      </c>
      <c r="B162" s="221" t="s">
        <v>7</v>
      </c>
      <c r="C162" s="221" t="s">
        <v>904</v>
      </c>
      <c r="D162" s="32" t="s">
        <v>903</v>
      </c>
      <c r="E162" s="29" t="s">
        <v>905</v>
      </c>
      <c r="F162" s="106">
        <v>1413794.64</v>
      </c>
      <c r="G162" s="106">
        <v>287780</v>
      </c>
      <c r="H162" s="106">
        <v>149450</v>
      </c>
      <c r="I162" s="221" t="s">
        <v>906</v>
      </c>
      <c r="J162" s="29" t="s">
        <v>907</v>
      </c>
      <c r="K162" s="221" t="s">
        <v>908</v>
      </c>
      <c r="L162" s="559"/>
    </row>
    <row r="163" spans="1:14" s="96" customFormat="1" ht="17.25" customHeight="1">
      <c r="A163" s="664" t="s">
        <v>902</v>
      </c>
      <c r="B163" s="665"/>
      <c r="C163" s="665"/>
      <c r="D163" s="665"/>
      <c r="E163" s="665"/>
      <c r="F163" s="665"/>
      <c r="G163" s="665"/>
      <c r="H163" s="185">
        <v>183178</v>
      </c>
      <c r="I163" s="195">
        <v>2</v>
      </c>
      <c r="J163" s="195"/>
      <c r="K163" s="196"/>
      <c r="L163" s="534"/>
    </row>
    <row r="164" spans="1:14" s="235" customFormat="1">
      <c r="A164" s="672" t="s">
        <v>278</v>
      </c>
      <c r="B164" s="673"/>
      <c r="C164" s="673"/>
      <c r="D164" s="673"/>
      <c r="E164" s="673"/>
      <c r="F164" s="673"/>
      <c r="G164" s="673"/>
      <c r="H164" s="673"/>
      <c r="I164" s="673"/>
      <c r="J164" s="673"/>
      <c r="K164" s="674"/>
      <c r="L164" s="96"/>
    </row>
    <row r="165" spans="1:14" s="235" customFormat="1" ht="76.5">
      <c r="A165" s="21">
        <v>41899</v>
      </c>
      <c r="B165" s="94" t="s">
        <v>7</v>
      </c>
      <c r="C165" s="22" t="s">
        <v>38</v>
      </c>
      <c r="D165" s="23" t="s">
        <v>39</v>
      </c>
      <c r="E165" s="221" t="s">
        <v>411</v>
      </c>
      <c r="F165" s="236">
        <v>13888773</v>
      </c>
      <c r="G165" s="236">
        <v>161567</v>
      </c>
      <c r="H165" s="236">
        <v>161567</v>
      </c>
      <c r="I165" s="13" t="s">
        <v>40</v>
      </c>
      <c r="J165" s="94" t="s">
        <v>41</v>
      </c>
      <c r="K165" s="94" t="s">
        <v>16</v>
      </c>
    </row>
    <row r="166" spans="1:14" s="235" customFormat="1" ht="140.25">
      <c r="A166" s="21">
        <v>41899</v>
      </c>
      <c r="B166" s="94" t="s">
        <v>7</v>
      </c>
      <c r="C166" s="22" t="s">
        <v>38</v>
      </c>
      <c r="D166" s="23" t="s">
        <v>42</v>
      </c>
      <c r="E166" s="221" t="s">
        <v>410</v>
      </c>
      <c r="F166" s="236">
        <v>11994610</v>
      </c>
      <c r="G166" s="236">
        <v>74698.399999999994</v>
      </c>
      <c r="H166" s="236">
        <v>74698.399999999994</v>
      </c>
      <c r="I166" s="94" t="s">
        <v>43</v>
      </c>
      <c r="J166" s="94" t="s">
        <v>44</v>
      </c>
      <c r="K166" s="94" t="s">
        <v>16</v>
      </c>
    </row>
    <row r="167" spans="1:14" s="235" customFormat="1" ht="51">
      <c r="A167" s="15">
        <v>42648</v>
      </c>
      <c r="B167" s="15" t="s">
        <v>7</v>
      </c>
      <c r="C167" s="4" t="s">
        <v>148</v>
      </c>
      <c r="D167" s="237" t="s">
        <v>149</v>
      </c>
      <c r="E167" s="238" t="s">
        <v>408</v>
      </c>
      <c r="F167" s="576">
        <v>6613338.75</v>
      </c>
      <c r="G167" s="576">
        <v>258596</v>
      </c>
      <c r="H167" s="576">
        <v>173624</v>
      </c>
      <c r="I167" s="4" t="s">
        <v>150</v>
      </c>
      <c r="J167" s="4" t="s">
        <v>151</v>
      </c>
      <c r="K167" s="67" t="s">
        <v>16</v>
      </c>
    </row>
    <row r="168" spans="1:14" s="143" customFormat="1" ht="70.5" customHeight="1">
      <c r="A168" s="15">
        <v>42648</v>
      </c>
      <c r="B168" s="15" t="s">
        <v>7</v>
      </c>
      <c r="C168" s="4" t="s">
        <v>152</v>
      </c>
      <c r="D168" s="237" t="s">
        <v>153</v>
      </c>
      <c r="E168" s="238" t="s">
        <v>409</v>
      </c>
      <c r="F168" s="576">
        <v>6524702.5</v>
      </c>
      <c r="G168" s="576">
        <v>140194</v>
      </c>
      <c r="H168" s="576">
        <v>93900</v>
      </c>
      <c r="I168" s="4" t="s">
        <v>154</v>
      </c>
      <c r="J168" s="4" t="s">
        <v>155</v>
      </c>
      <c r="K168" s="67" t="s">
        <v>16</v>
      </c>
      <c r="L168" s="235"/>
      <c r="M168" s="177"/>
      <c r="N168" s="177"/>
    </row>
    <row r="169" spans="1:14" s="515" customFormat="1" ht="156" customHeight="1">
      <c r="A169" s="175">
        <v>42370</v>
      </c>
      <c r="B169" s="176" t="s">
        <v>7</v>
      </c>
      <c r="C169" s="44" t="s">
        <v>322</v>
      </c>
      <c r="D169" s="178" t="s">
        <v>323</v>
      </c>
      <c r="E169" s="162" t="s">
        <v>407</v>
      </c>
      <c r="F169" s="211">
        <v>5068135.2300000004</v>
      </c>
      <c r="G169" s="109">
        <v>118372.24</v>
      </c>
      <c r="H169" s="109">
        <v>118372.24</v>
      </c>
      <c r="I169" s="176" t="s">
        <v>405</v>
      </c>
      <c r="J169" s="178" t="s">
        <v>406</v>
      </c>
      <c r="K169" s="176" t="s">
        <v>25</v>
      </c>
      <c r="L169" s="177"/>
      <c r="M169" s="433"/>
      <c r="N169" s="433"/>
    </row>
    <row r="170" spans="1:14" s="44" customFormat="1" ht="156" customHeight="1">
      <c r="A170" s="511">
        <v>41640</v>
      </c>
      <c r="B170" s="441" t="s">
        <v>7</v>
      </c>
      <c r="C170" s="433" t="s">
        <v>478</v>
      </c>
      <c r="D170" s="512" t="s">
        <v>479</v>
      </c>
      <c r="E170" s="349" t="s">
        <v>480</v>
      </c>
      <c r="F170" s="440">
        <v>440800000</v>
      </c>
      <c r="G170" s="513">
        <v>135305.25</v>
      </c>
      <c r="H170" s="513">
        <v>135305.25</v>
      </c>
      <c r="I170" s="441" t="s">
        <v>481</v>
      </c>
      <c r="J170" s="514" t="s">
        <v>482</v>
      </c>
      <c r="K170" s="441" t="s">
        <v>483</v>
      </c>
      <c r="L170" s="433"/>
    </row>
    <row r="171" spans="1:14" s="44" customFormat="1" ht="156" customHeight="1">
      <c r="A171" s="261">
        <v>43617</v>
      </c>
      <c r="B171" s="44" t="s">
        <v>7</v>
      </c>
      <c r="C171" s="113" t="s">
        <v>810</v>
      </c>
      <c r="D171" s="152" t="s">
        <v>811</v>
      </c>
      <c r="E171" s="460" t="s">
        <v>812</v>
      </c>
      <c r="F171" s="461">
        <v>6999988.75</v>
      </c>
      <c r="G171" s="213">
        <v>150968.75</v>
      </c>
      <c r="H171" s="213">
        <v>150968.75</v>
      </c>
      <c r="I171" s="460" t="s">
        <v>813</v>
      </c>
      <c r="J171" s="153" t="s">
        <v>814</v>
      </c>
      <c r="K171" s="149" t="s">
        <v>913</v>
      </c>
    </row>
    <row r="172" spans="1:14" s="246" customFormat="1" ht="156" customHeight="1">
      <c r="A172" s="261">
        <v>43709</v>
      </c>
      <c r="B172" s="44" t="s">
        <v>7</v>
      </c>
      <c r="C172" s="113" t="s">
        <v>823</v>
      </c>
      <c r="D172" s="152" t="s">
        <v>824</v>
      </c>
      <c r="E172" s="473" t="s">
        <v>825</v>
      </c>
      <c r="F172" s="469">
        <v>1998670</v>
      </c>
      <c r="G172" s="213">
        <v>40000</v>
      </c>
      <c r="H172" s="213">
        <v>40000</v>
      </c>
      <c r="I172" s="460" t="s">
        <v>826</v>
      </c>
      <c r="J172" s="153" t="s">
        <v>827</v>
      </c>
      <c r="K172" s="149" t="s">
        <v>828</v>
      </c>
      <c r="L172" s="44"/>
    </row>
    <row r="173" spans="1:14" s="44" customFormat="1" ht="72" customHeight="1">
      <c r="A173" s="527">
        <v>43709</v>
      </c>
      <c r="B173" s="246" t="s">
        <v>7</v>
      </c>
      <c r="C173" s="242" t="s">
        <v>832</v>
      </c>
      <c r="D173" s="249" t="s">
        <v>833</v>
      </c>
      <c r="E173" s="528" t="s">
        <v>859</v>
      </c>
      <c r="F173" s="529">
        <v>4666600</v>
      </c>
      <c r="G173" s="508">
        <v>13487.5</v>
      </c>
      <c r="H173" s="508">
        <v>13487.5</v>
      </c>
      <c r="I173" s="530" t="s">
        <v>834</v>
      </c>
      <c r="J173" s="248" t="s">
        <v>916</v>
      </c>
      <c r="K173" s="248" t="s">
        <v>915</v>
      </c>
      <c r="L173" s="246"/>
    </row>
    <row r="174" spans="1:14" s="443" customFormat="1" ht="52.5" customHeight="1">
      <c r="A174" s="562">
        <v>42736</v>
      </c>
      <c r="B174" s="562" t="s">
        <v>7</v>
      </c>
      <c r="C174" s="563" t="s">
        <v>922</v>
      </c>
      <c r="D174" s="247" t="s">
        <v>923</v>
      </c>
      <c r="E174" s="563" t="s">
        <v>710</v>
      </c>
      <c r="F174" s="564" t="s">
        <v>711</v>
      </c>
      <c r="G174" s="565">
        <v>135305.25</v>
      </c>
      <c r="H174" s="565">
        <v>135305.25</v>
      </c>
      <c r="I174" s="563" t="s">
        <v>481</v>
      </c>
      <c r="J174" s="243" t="s">
        <v>712</v>
      </c>
      <c r="K174" s="563" t="s">
        <v>16</v>
      </c>
      <c r="L174" s="246"/>
    </row>
    <row r="175" spans="1:14" s="443" customFormat="1" ht="72" customHeight="1">
      <c r="A175" s="562">
        <v>43831</v>
      </c>
      <c r="B175" s="562" t="s">
        <v>7</v>
      </c>
      <c r="C175" s="655" t="s">
        <v>478</v>
      </c>
      <c r="D175" s="247" t="s">
        <v>974</v>
      </c>
      <c r="E175" s="656" t="s">
        <v>975</v>
      </c>
      <c r="F175" s="657">
        <v>856961937.57000005</v>
      </c>
      <c r="G175" s="565">
        <v>0</v>
      </c>
      <c r="H175" s="565">
        <v>0</v>
      </c>
      <c r="I175" s="593" t="s">
        <v>976</v>
      </c>
      <c r="J175" s="243" t="s">
        <v>977</v>
      </c>
      <c r="K175" s="563"/>
      <c r="L175" s="246"/>
    </row>
    <row r="176" spans="1:14" s="443" customFormat="1" ht="72" customHeight="1">
      <c r="A176" s="562">
        <v>43831</v>
      </c>
      <c r="B176" s="562" t="s">
        <v>7</v>
      </c>
      <c r="C176" s="655" t="s">
        <v>1007</v>
      </c>
      <c r="D176" s="247" t="s">
        <v>1011</v>
      </c>
      <c r="E176" s="658" t="s">
        <v>1012</v>
      </c>
      <c r="F176" s="657">
        <v>4826997.5</v>
      </c>
      <c r="G176" s="565">
        <v>192631.25</v>
      </c>
      <c r="H176" s="565">
        <v>192631.25</v>
      </c>
      <c r="I176" s="600" t="s">
        <v>1013</v>
      </c>
      <c r="J176" s="243" t="s">
        <v>1014</v>
      </c>
      <c r="K176" s="563"/>
      <c r="L176" s="246"/>
    </row>
    <row r="177" spans="1:12" s="609" customFormat="1" ht="67.5" customHeight="1">
      <c r="A177" s="562">
        <v>43831</v>
      </c>
      <c r="B177" s="562" t="s">
        <v>7</v>
      </c>
      <c r="C177" s="655" t="s">
        <v>1007</v>
      </c>
      <c r="D177" s="247" t="s">
        <v>1008</v>
      </c>
      <c r="E177" s="658" t="s">
        <v>1009</v>
      </c>
      <c r="F177" s="657">
        <v>4938147.9400000004</v>
      </c>
      <c r="G177" s="565">
        <v>140000</v>
      </c>
      <c r="H177" s="565">
        <v>140000</v>
      </c>
      <c r="I177" s="600" t="s">
        <v>834</v>
      </c>
      <c r="J177" s="563" t="s">
        <v>1010</v>
      </c>
      <c r="K177" s="563"/>
      <c r="L177" s="246"/>
    </row>
    <row r="178" spans="1:12" ht="21">
      <c r="A178" s="678" t="s">
        <v>357</v>
      </c>
      <c r="B178" s="677"/>
      <c r="C178" s="677"/>
      <c r="D178" s="677"/>
      <c r="E178" s="677"/>
      <c r="F178" s="677"/>
      <c r="G178" s="677"/>
      <c r="H178" s="185">
        <f>SUM(H165:H177)</f>
        <v>1429859.6400000001</v>
      </c>
      <c r="I178" s="197">
        <v>10</v>
      </c>
      <c r="J178" s="197"/>
      <c r="K178" s="194"/>
      <c r="L178" s="44"/>
    </row>
    <row r="179" spans="1:12" s="235" customFormat="1">
      <c r="A179"/>
      <c r="B179"/>
      <c r="C179"/>
      <c r="D179" s="31"/>
      <c r="E179"/>
      <c r="F179" s="97"/>
      <c r="G179" s="97"/>
      <c r="H179" s="179"/>
      <c r="I179"/>
      <c r="J179"/>
      <c r="K179"/>
      <c r="L179"/>
    </row>
    <row r="181" spans="1:12" ht="63">
      <c r="G181" s="198" t="s">
        <v>541</v>
      </c>
      <c r="H181" s="199">
        <f>SUM(H156,H150,H142,H82,H44,H178,H163)</f>
        <v>56967726.089999996</v>
      </c>
    </row>
    <row r="182" spans="1:12" ht="42">
      <c r="G182" s="198" t="s">
        <v>352</v>
      </c>
      <c r="H182" s="200">
        <v>73138.649999999994</v>
      </c>
    </row>
    <row r="183" spans="1:12" ht="21">
      <c r="G183" s="201" t="s">
        <v>359</v>
      </c>
      <c r="H183" s="199">
        <f>SUM(H181:H182)</f>
        <v>57040864.739999995</v>
      </c>
    </row>
    <row r="184" spans="1:12" ht="38.25" customHeight="1"/>
    <row r="185" spans="1:12" ht="21">
      <c r="D185" s="199"/>
      <c r="H185" s="516" t="s">
        <v>857</v>
      </c>
      <c r="I185">
        <f>SUM(I44,I82,I142,I150,I156,I159,I178,I163)</f>
        <v>139</v>
      </c>
    </row>
    <row r="278" spans="1:11">
      <c r="A278" s="666"/>
      <c r="B278" s="666"/>
      <c r="C278" s="666"/>
      <c r="D278" s="675"/>
      <c r="E278" s="666"/>
      <c r="I278" s="666"/>
      <c r="J278" s="666"/>
      <c r="K278" s="666"/>
    </row>
    <row r="279" spans="1:11">
      <c r="A279" s="666"/>
      <c r="B279" s="666"/>
      <c r="C279" s="666"/>
      <c r="D279" s="675"/>
      <c r="E279" s="666"/>
      <c r="I279" s="666"/>
      <c r="J279" s="666"/>
      <c r="K279" s="666"/>
    </row>
  </sheetData>
  <mergeCells count="35">
    <mergeCell ref="A2:K2"/>
    <mergeCell ref="A45:K45"/>
    <mergeCell ref="A83:K83"/>
    <mergeCell ref="A143:K143"/>
    <mergeCell ref="A102:A109"/>
    <mergeCell ref="B102:B109"/>
    <mergeCell ref="C102:C109"/>
    <mergeCell ref="D102:D109"/>
    <mergeCell ref="E102:E109"/>
    <mergeCell ref="F102:F109"/>
    <mergeCell ref="G102:G109"/>
    <mergeCell ref="H102:H109"/>
    <mergeCell ref="I102:I109"/>
    <mergeCell ref="A44:G44"/>
    <mergeCell ref="L102:L109"/>
    <mergeCell ref="M101:M108"/>
    <mergeCell ref="A142:G142"/>
    <mergeCell ref="A150:G150"/>
    <mergeCell ref="A82:G82"/>
    <mergeCell ref="A163:G163"/>
    <mergeCell ref="I278:I279"/>
    <mergeCell ref="J278:J279"/>
    <mergeCell ref="K278:K279"/>
    <mergeCell ref="A151:K151"/>
    <mergeCell ref="A157:K157"/>
    <mergeCell ref="A164:K164"/>
    <mergeCell ref="E278:E279"/>
    <mergeCell ref="A278:A279"/>
    <mergeCell ref="B278:B279"/>
    <mergeCell ref="C278:C279"/>
    <mergeCell ref="D278:D279"/>
    <mergeCell ref="A156:G156"/>
    <mergeCell ref="A178:G178"/>
    <mergeCell ref="A159:G159"/>
    <mergeCell ref="A160:K160"/>
  </mergeCells>
  <hyperlinks>
    <hyperlink ref="K295" r:id="rId1" display="christian.grisolia@cea.fr_x000a_" xr:uid="{00000000-0004-0000-0000-000000000000}"/>
    <hyperlink ref="K303" r:id="rId2" display="nadine.renard@nucleopolis.fr" xr:uid="{00000000-0004-0000-0000-000001000000}"/>
    <hyperlink ref="K305" r:id="rId3" display="mailto:julie.menard@dr19.cnrs.fr" xr:uid="{00000000-0004-0000-0000-000002000000}"/>
    <hyperlink ref="K306" r:id="rId4" display="mailto:julie.menard@dr19.cnrs.fr" xr:uid="{00000000-0004-0000-0000-000003000000}"/>
    <hyperlink ref="K307" r:id="rId5" display="mailto:julie.menard@dr19.cnrs.fr" xr:uid="{00000000-0004-0000-0000-000004000000}"/>
    <hyperlink ref="K308" r:id="rId6" display="mailto:julie.menard@dr19.cnrs.fr" xr:uid="{00000000-0004-0000-0000-000005000000}"/>
    <hyperlink ref="K309" r:id="rId7" display="mailto:julie.menard@dr19.cnrs.fr" xr:uid="{00000000-0004-0000-0000-000006000000}"/>
    <hyperlink ref="K310" r:id="rId8" display="mailto:julie.menard@dr19.cnrs.fr" xr:uid="{00000000-0004-0000-0000-000007000000}"/>
    <hyperlink ref="K311" r:id="rId9" display="mailto:julie.menard@dr19.cnrs.fr" xr:uid="{00000000-0004-0000-0000-000008000000}"/>
    <hyperlink ref="K312" r:id="rId10" display="mailto:julie.menard@dr19.cnrs.fr" xr:uid="{00000000-0004-0000-0000-000009000000}"/>
    <hyperlink ref="K313" r:id="rId11" display="mailto:julie.menard@dr19.cnrs.fr" xr:uid="{00000000-0004-0000-0000-00000A000000}"/>
    <hyperlink ref="K314" r:id="rId12" display="mailto:julie.menard@dr19.cnrs.fr" xr:uid="{00000000-0004-0000-0000-00000B000000}"/>
    <hyperlink ref="K315" r:id="rId13" display="mailto:julie.menard@dr19.cnrs.fr" xr:uid="{00000000-0004-0000-0000-00000C000000}"/>
    <hyperlink ref="K316" r:id="rId14" display="mailto:julie.menard@dr19.cnrs.fr" xr:uid="{00000000-0004-0000-0000-00000D000000}"/>
    <hyperlink ref="K317" r:id="rId15" display="mailto:julie.menard@dr19.cnrs.fr" xr:uid="{00000000-0004-0000-0000-00000E000000}"/>
    <hyperlink ref="K318" r:id="rId16" display="mailto:julie.menard@dr19.cnrs.fr" xr:uid="{00000000-0004-0000-0000-00000F000000}"/>
    <hyperlink ref="K103" r:id="rId17" display="mailto:boulday@ceden.fr" xr:uid="{00000000-0004-0000-0000-000010000000}"/>
    <hyperlink ref="K135" r:id="rId18" display="lisa.bouheraoua@safrangroup.com" xr:uid="{00000000-0004-0000-0000-000011000000}"/>
    <hyperlink ref="K17" r:id="rId19" xr:uid="{00000000-0004-0000-0000-000012000000}"/>
    <hyperlink ref="K147" r:id="rId20" xr:uid="{00000000-0004-0000-0000-000013000000}"/>
  </hyperlinks>
  <pageMargins left="0.25" right="0.25" top="0.75" bottom="0.75" header="0.3" footer="0.3"/>
  <pageSetup paperSize="9" scale="16" fitToHeight="0" orientation="portrait" r:id="rId21"/>
  <drawing r:id="rId22"/>
  <legacyDrawing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4"/>
  <sheetViews>
    <sheetView workbookViewId="0">
      <selection activeCell="D15" sqref="D15"/>
    </sheetView>
  </sheetViews>
  <sheetFormatPr baseColWidth="10" defaultRowHeight="15"/>
  <cols>
    <col min="2" max="2" width="17.42578125" customWidth="1"/>
    <col min="3" max="3" width="21.140625" customWidth="1"/>
  </cols>
  <sheetData>
    <row r="1" spans="1:3" ht="60">
      <c r="A1" s="291" t="s">
        <v>545</v>
      </c>
      <c r="B1" s="292" t="s">
        <v>546</v>
      </c>
      <c r="C1" s="292" t="s">
        <v>547</v>
      </c>
    </row>
    <row r="2" spans="1:3">
      <c r="A2" s="290">
        <v>43124</v>
      </c>
      <c r="B2" s="172">
        <v>111</v>
      </c>
      <c r="C2" s="320">
        <v>55756903.659999996</v>
      </c>
    </row>
    <row r="3" spans="1:3">
      <c r="A3" s="290">
        <v>43403</v>
      </c>
      <c r="B3" s="172">
        <v>136</v>
      </c>
      <c r="C3" s="406">
        <v>64663284.079999998</v>
      </c>
    </row>
    <row r="4" spans="1:3">
      <c r="A4" s="290"/>
      <c r="B4" s="172"/>
      <c r="C4" s="3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14"/>
  <sheetViews>
    <sheetView topLeftCell="B11" zoomScaleNormal="100" workbookViewId="0">
      <selection activeCell="E12" sqref="E12"/>
    </sheetView>
  </sheetViews>
  <sheetFormatPr baseColWidth="10" defaultRowHeight="15"/>
  <cols>
    <col min="2" max="2" width="17.42578125" customWidth="1"/>
    <col min="3" max="3" width="16.5703125" customWidth="1"/>
    <col min="4" max="4" width="13.7109375" customWidth="1"/>
    <col min="5" max="5" width="24.140625" customWidth="1"/>
    <col min="6" max="8" width="24.140625" style="97" customWidth="1"/>
    <col min="9" max="11" width="21.140625" customWidth="1"/>
  </cols>
  <sheetData>
    <row r="1" spans="1:1025" ht="38.25">
      <c r="A1" s="37" t="s">
        <v>0</v>
      </c>
      <c r="B1" s="37" t="s">
        <v>203</v>
      </c>
      <c r="C1" s="37" t="s">
        <v>1</v>
      </c>
      <c r="D1" s="37" t="s">
        <v>274</v>
      </c>
      <c r="E1" s="37" t="s">
        <v>2</v>
      </c>
      <c r="F1" s="80" t="s">
        <v>290</v>
      </c>
      <c r="G1" s="80" t="s">
        <v>291</v>
      </c>
      <c r="H1" s="80" t="s">
        <v>292</v>
      </c>
      <c r="I1" s="37" t="s">
        <v>3</v>
      </c>
      <c r="J1" s="37" t="s">
        <v>4</v>
      </c>
      <c r="K1" s="37" t="s">
        <v>5</v>
      </c>
    </row>
    <row r="2" spans="1:1025" ht="204">
      <c r="A2" s="38">
        <v>41870</v>
      </c>
      <c r="B2" s="34" t="s">
        <v>7</v>
      </c>
      <c r="C2" s="34" t="s">
        <v>171</v>
      </c>
      <c r="D2" s="35" t="s">
        <v>172</v>
      </c>
      <c r="E2" s="34"/>
      <c r="F2" s="114">
        <v>546461</v>
      </c>
      <c r="G2" s="114">
        <v>49423</v>
      </c>
      <c r="H2" s="114">
        <v>49423</v>
      </c>
      <c r="I2" s="39" t="s">
        <v>173</v>
      </c>
      <c r="J2" s="36" t="s">
        <v>181</v>
      </c>
      <c r="K2" s="44" t="s">
        <v>182</v>
      </c>
    </row>
    <row r="3" spans="1:1025">
      <c r="A3" s="714">
        <v>42191</v>
      </c>
      <c r="B3" s="715" t="s">
        <v>7</v>
      </c>
      <c r="C3" s="715" t="s">
        <v>174</v>
      </c>
      <c r="D3" s="710" t="s">
        <v>175</v>
      </c>
      <c r="E3" s="716" t="s">
        <v>176</v>
      </c>
      <c r="F3" s="713">
        <v>1242555</v>
      </c>
      <c r="G3" s="98"/>
      <c r="H3" s="98"/>
      <c r="I3" s="710" t="s">
        <v>184</v>
      </c>
      <c r="J3" s="710" t="s">
        <v>177</v>
      </c>
      <c r="K3" s="713" t="s">
        <v>183</v>
      </c>
    </row>
    <row r="4" spans="1:1025">
      <c r="A4" s="711"/>
      <c r="B4" s="711"/>
      <c r="C4" s="711"/>
      <c r="D4" s="711"/>
      <c r="E4" s="711"/>
      <c r="F4" s="711"/>
      <c r="G4" s="711">
        <v>683406</v>
      </c>
      <c r="H4" s="711">
        <v>683406</v>
      </c>
      <c r="I4" s="711"/>
      <c r="J4" s="717"/>
      <c r="K4" s="711"/>
    </row>
    <row r="5" spans="1:1025">
      <c r="A5" s="711"/>
      <c r="B5" s="711"/>
      <c r="C5" s="711"/>
      <c r="D5" s="711"/>
      <c r="E5" s="711"/>
      <c r="F5" s="711"/>
      <c r="G5" s="711"/>
      <c r="H5" s="711"/>
      <c r="I5" s="711"/>
      <c r="J5" s="717"/>
      <c r="K5" s="711"/>
    </row>
    <row r="6" spans="1:1025" ht="116.25" customHeight="1">
      <c r="A6" s="712"/>
      <c r="B6" s="712"/>
      <c r="C6" s="712"/>
      <c r="D6" s="712"/>
      <c r="E6" s="712"/>
      <c r="F6" s="712"/>
      <c r="G6" s="712"/>
      <c r="H6" s="712"/>
      <c r="I6" s="712"/>
      <c r="J6" s="718"/>
      <c r="K6" s="712"/>
    </row>
    <row r="7" spans="1:1025" ht="84" customHeight="1">
      <c r="A7" s="40">
        <v>42062</v>
      </c>
      <c r="B7" s="34" t="s">
        <v>7</v>
      </c>
      <c r="C7" s="42" t="s">
        <v>178</v>
      </c>
      <c r="D7" s="43" t="s">
        <v>179</v>
      </c>
      <c r="E7" s="42" t="s">
        <v>185</v>
      </c>
      <c r="F7" s="44" t="s">
        <v>287</v>
      </c>
      <c r="G7" s="44" t="s">
        <v>288</v>
      </c>
      <c r="H7" s="126" t="s">
        <v>289</v>
      </c>
      <c r="I7" s="41" t="s">
        <v>180</v>
      </c>
      <c r="J7" s="42" t="s">
        <v>186</v>
      </c>
      <c r="K7" s="41" t="s">
        <v>142</v>
      </c>
    </row>
    <row r="8" spans="1:1025" s="128" customFormat="1" ht="63.75">
      <c r="A8" s="205">
        <v>42857</v>
      </c>
      <c r="B8" s="153" t="s">
        <v>7</v>
      </c>
      <c r="C8" s="153" t="s">
        <v>525</v>
      </c>
      <c r="D8" s="154" t="s">
        <v>526</v>
      </c>
      <c r="E8" s="153" t="s">
        <v>527</v>
      </c>
      <c r="F8" s="153">
        <v>598323</v>
      </c>
      <c r="G8" s="153">
        <v>136692.5</v>
      </c>
      <c r="H8" s="153">
        <v>136692.5</v>
      </c>
      <c r="I8" s="153" t="s">
        <v>180</v>
      </c>
      <c r="J8" s="157" t="s">
        <v>528</v>
      </c>
      <c r="K8" s="276" t="s">
        <v>142</v>
      </c>
      <c r="L8" s="153"/>
      <c r="M8" s="153"/>
      <c r="N8" s="153"/>
    </row>
    <row r="9" spans="1:1025" s="352" customFormat="1" ht="60">
      <c r="A9" s="205">
        <v>43070</v>
      </c>
      <c r="B9" s="153" t="s">
        <v>7</v>
      </c>
      <c r="C9" s="153" t="s">
        <v>601</v>
      </c>
      <c r="D9" s="272" t="s">
        <v>602</v>
      </c>
      <c r="E9" s="113" t="s">
        <v>603</v>
      </c>
      <c r="F9" s="203">
        <v>265635</v>
      </c>
      <c r="G9" s="153"/>
      <c r="H9" s="153"/>
      <c r="I9" s="154" t="s">
        <v>604</v>
      </c>
      <c r="J9" s="128" t="s">
        <v>605</v>
      </c>
      <c r="K9" s="44" t="s">
        <v>606</v>
      </c>
      <c r="L9" s="350"/>
      <c r="M9" s="350"/>
      <c r="N9" s="350"/>
    </row>
    <row r="10" spans="1:1025" s="334" customFormat="1" ht="191.25">
      <c r="A10" s="353">
        <v>2017</v>
      </c>
      <c r="B10" s="344" t="s">
        <v>7</v>
      </c>
      <c r="C10" s="344"/>
      <c r="D10" s="354" t="s">
        <v>607</v>
      </c>
      <c r="E10" s="344" t="s">
        <v>608</v>
      </c>
      <c r="F10" s="344"/>
      <c r="G10" s="344"/>
      <c r="H10" s="344"/>
      <c r="I10" s="344" t="s">
        <v>609</v>
      </c>
      <c r="J10" s="344" t="s">
        <v>610</v>
      </c>
      <c r="K10" s="344" t="s">
        <v>611</v>
      </c>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c r="BP10" s="344"/>
      <c r="BQ10" s="344"/>
      <c r="BR10" s="344"/>
      <c r="BS10" s="344"/>
      <c r="BT10" s="344"/>
      <c r="BU10" s="344"/>
      <c r="BV10" s="344"/>
      <c r="BW10" s="344"/>
      <c r="BX10" s="344"/>
      <c r="BY10" s="344"/>
      <c r="BZ10" s="344"/>
      <c r="CA10" s="344"/>
      <c r="CB10" s="344"/>
      <c r="CC10" s="344"/>
      <c r="CD10" s="344"/>
      <c r="CE10" s="344"/>
      <c r="CF10" s="344"/>
      <c r="CG10" s="344"/>
      <c r="CH10" s="344"/>
      <c r="CI10" s="344"/>
      <c r="CJ10" s="344"/>
      <c r="CK10" s="344"/>
      <c r="CL10" s="344"/>
      <c r="CM10" s="344"/>
      <c r="CN10" s="344"/>
      <c r="CO10" s="344"/>
      <c r="CP10" s="344"/>
      <c r="CQ10" s="344"/>
      <c r="CR10" s="344"/>
      <c r="CS10" s="344"/>
      <c r="CT10" s="344"/>
      <c r="CU10" s="344"/>
      <c r="CV10" s="344"/>
      <c r="CW10" s="344"/>
      <c r="CX10" s="344"/>
      <c r="CY10" s="344"/>
      <c r="CZ10" s="344"/>
      <c r="DA10" s="344"/>
      <c r="DB10" s="344"/>
      <c r="DC10" s="344"/>
      <c r="DD10" s="344"/>
      <c r="DE10" s="344"/>
      <c r="DF10" s="344"/>
      <c r="DG10" s="344"/>
      <c r="DH10" s="344"/>
      <c r="DI10" s="344"/>
      <c r="DJ10" s="344"/>
      <c r="DK10" s="344"/>
      <c r="DL10" s="344"/>
      <c r="DM10" s="344"/>
      <c r="DN10" s="344"/>
      <c r="DO10" s="344"/>
      <c r="DP10" s="344"/>
      <c r="DQ10" s="344"/>
      <c r="DR10" s="344"/>
      <c r="DS10" s="344"/>
      <c r="DT10" s="344"/>
      <c r="DU10" s="344"/>
      <c r="DV10" s="344"/>
      <c r="DW10" s="344"/>
      <c r="DX10" s="344"/>
      <c r="DY10" s="344"/>
      <c r="DZ10" s="344"/>
      <c r="EA10" s="344"/>
      <c r="EB10" s="344"/>
      <c r="EC10" s="344"/>
      <c r="ED10" s="344"/>
      <c r="EE10" s="344"/>
      <c r="EF10" s="344"/>
      <c r="EG10" s="344"/>
      <c r="EH10" s="344"/>
      <c r="EI10" s="344"/>
      <c r="EJ10" s="344"/>
      <c r="EK10" s="344"/>
      <c r="EL10" s="344"/>
      <c r="EM10" s="344"/>
      <c r="EN10" s="344"/>
      <c r="EO10" s="344"/>
      <c r="EP10" s="344"/>
      <c r="EQ10" s="344"/>
      <c r="ER10" s="344"/>
      <c r="ES10" s="344"/>
      <c r="ET10" s="344"/>
      <c r="EU10" s="344"/>
      <c r="EV10" s="344"/>
      <c r="EW10" s="344"/>
      <c r="EX10" s="344"/>
      <c r="EY10" s="344"/>
      <c r="EZ10" s="344"/>
      <c r="FA10" s="344"/>
      <c r="FB10" s="344"/>
      <c r="FC10" s="344"/>
      <c r="FD10" s="344"/>
      <c r="FE10" s="344"/>
      <c r="FF10" s="344"/>
      <c r="FG10" s="344"/>
      <c r="FH10" s="344"/>
      <c r="FI10" s="344"/>
      <c r="FJ10" s="344"/>
      <c r="FK10" s="344"/>
      <c r="FL10" s="344"/>
      <c r="FM10" s="344"/>
      <c r="FN10" s="344"/>
      <c r="FO10" s="344"/>
      <c r="FP10" s="344"/>
      <c r="FQ10" s="344"/>
      <c r="FR10" s="344"/>
      <c r="FS10" s="344"/>
      <c r="FT10" s="344"/>
      <c r="FU10" s="344"/>
      <c r="FV10" s="344"/>
      <c r="FW10" s="344"/>
      <c r="FX10" s="344"/>
      <c r="FY10" s="344"/>
      <c r="FZ10" s="344"/>
      <c r="GA10" s="344"/>
      <c r="GB10" s="344"/>
      <c r="GC10" s="344"/>
      <c r="GD10" s="344"/>
      <c r="GE10" s="344"/>
      <c r="GF10" s="344"/>
      <c r="GG10" s="344"/>
      <c r="GH10" s="344"/>
      <c r="GI10" s="344"/>
      <c r="GJ10" s="344"/>
      <c r="GK10" s="344"/>
      <c r="GL10" s="344"/>
      <c r="GM10" s="344"/>
      <c r="GN10" s="344"/>
      <c r="GO10" s="344"/>
      <c r="GP10" s="344"/>
      <c r="GQ10" s="344"/>
      <c r="GR10" s="344"/>
      <c r="GS10" s="344"/>
      <c r="GT10" s="344"/>
      <c r="GU10" s="344"/>
      <c r="GV10" s="344"/>
      <c r="GW10" s="344"/>
      <c r="GX10" s="344"/>
      <c r="GY10" s="344"/>
      <c r="GZ10" s="344"/>
      <c r="HA10" s="344"/>
      <c r="HB10" s="344"/>
      <c r="HC10" s="344"/>
      <c r="HD10" s="344"/>
      <c r="HE10" s="344"/>
      <c r="HF10" s="344"/>
      <c r="HG10" s="344"/>
      <c r="HH10" s="344"/>
      <c r="HI10" s="344"/>
      <c r="HJ10" s="344"/>
      <c r="HK10" s="344"/>
      <c r="HL10" s="344"/>
      <c r="HM10" s="344"/>
      <c r="HN10" s="344"/>
      <c r="HO10" s="344"/>
      <c r="HP10" s="344"/>
      <c r="HQ10" s="344"/>
      <c r="HR10" s="344"/>
      <c r="HS10" s="344"/>
      <c r="HT10" s="344"/>
      <c r="HU10" s="344"/>
      <c r="HV10" s="344"/>
      <c r="HW10" s="344"/>
      <c r="HX10" s="344"/>
      <c r="HY10" s="344"/>
      <c r="HZ10" s="344"/>
      <c r="IA10" s="344"/>
      <c r="IB10" s="344"/>
      <c r="IC10" s="344"/>
      <c r="ID10" s="344"/>
      <c r="IE10" s="344"/>
      <c r="IF10" s="344"/>
      <c r="IG10" s="344"/>
      <c r="IH10" s="344"/>
      <c r="II10" s="344"/>
      <c r="IJ10" s="344"/>
      <c r="IK10" s="344"/>
      <c r="IL10" s="344"/>
      <c r="IM10" s="344"/>
      <c r="IN10" s="344"/>
      <c r="IO10" s="344"/>
      <c r="IP10" s="344"/>
      <c r="IQ10" s="344"/>
      <c r="IR10" s="344"/>
      <c r="IS10" s="344"/>
      <c r="IT10" s="344"/>
      <c r="IU10" s="344"/>
      <c r="IV10" s="344"/>
      <c r="IW10" s="344"/>
      <c r="IX10" s="344"/>
      <c r="IY10" s="344"/>
      <c r="IZ10" s="344"/>
      <c r="JA10" s="344"/>
      <c r="JB10" s="344"/>
      <c r="JC10" s="344"/>
      <c r="JD10" s="344"/>
      <c r="JE10" s="344"/>
      <c r="JF10" s="344"/>
      <c r="JG10" s="344"/>
      <c r="JH10" s="344"/>
      <c r="JI10" s="344"/>
      <c r="JJ10" s="344"/>
      <c r="JK10" s="344"/>
      <c r="JL10" s="344"/>
      <c r="JM10" s="344"/>
      <c r="JN10" s="344"/>
      <c r="JO10" s="344"/>
      <c r="JP10" s="344"/>
      <c r="JQ10" s="344"/>
      <c r="JR10" s="344"/>
      <c r="JS10" s="344"/>
      <c r="JT10" s="344"/>
      <c r="JU10" s="344"/>
      <c r="JV10" s="344"/>
      <c r="JW10" s="344"/>
      <c r="JX10" s="344"/>
      <c r="JY10" s="344"/>
      <c r="JZ10" s="344"/>
      <c r="KA10" s="344"/>
      <c r="KB10" s="344"/>
      <c r="KC10" s="344"/>
      <c r="KD10" s="344"/>
      <c r="KE10" s="344"/>
      <c r="KF10" s="344"/>
      <c r="KG10" s="344"/>
      <c r="KH10" s="344"/>
      <c r="KI10" s="344"/>
      <c r="KJ10" s="344"/>
      <c r="KK10" s="344"/>
      <c r="KL10" s="344"/>
      <c r="KM10" s="344"/>
      <c r="KN10" s="344"/>
      <c r="KO10" s="344"/>
      <c r="KP10" s="344"/>
      <c r="KQ10" s="344"/>
      <c r="KR10" s="344"/>
      <c r="KS10" s="344"/>
      <c r="KT10" s="344"/>
      <c r="KU10" s="344"/>
      <c r="KV10" s="344"/>
      <c r="KW10" s="344"/>
      <c r="KX10" s="344"/>
      <c r="KY10" s="344"/>
      <c r="KZ10" s="344"/>
      <c r="LA10" s="344"/>
      <c r="LB10" s="344"/>
      <c r="LC10" s="344"/>
      <c r="LD10" s="344"/>
      <c r="LE10" s="344"/>
      <c r="LF10" s="344"/>
      <c r="LG10" s="344"/>
      <c r="LH10" s="344"/>
      <c r="LI10" s="344"/>
      <c r="LJ10" s="344"/>
      <c r="LK10" s="344"/>
      <c r="LL10" s="344"/>
      <c r="LM10" s="344"/>
      <c r="LN10" s="344"/>
      <c r="LO10" s="344"/>
      <c r="LP10" s="344"/>
      <c r="LQ10" s="344"/>
      <c r="LR10" s="344"/>
      <c r="LS10" s="344"/>
      <c r="LT10" s="344"/>
      <c r="LU10" s="344"/>
      <c r="LV10" s="344"/>
      <c r="LW10" s="344"/>
      <c r="LX10" s="344"/>
      <c r="LY10" s="344"/>
      <c r="LZ10" s="344"/>
      <c r="MA10" s="344"/>
      <c r="MB10" s="344"/>
      <c r="MC10" s="344"/>
      <c r="MD10" s="344"/>
      <c r="ME10" s="344"/>
      <c r="MF10" s="344"/>
      <c r="MG10" s="344"/>
      <c r="MH10" s="344"/>
      <c r="MI10" s="344"/>
      <c r="MJ10" s="344"/>
      <c r="MK10" s="344"/>
      <c r="ML10" s="344"/>
      <c r="MM10" s="344"/>
      <c r="MN10" s="344"/>
      <c r="MO10" s="344"/>
      <c r="MP10" s="344"/>
      <c r="MQ10" s="344"/>
      <c r="MR10" s="344"/>
      <c r="MS10" s="344"/>
      <c r="MT10" s="344"/>
      <c r="MU10" s="344"/>
      <c r="MV10" s="344"/>
      <c r="MW10" s="344"/>
      <c r="MX10" s="344"/>
      <c r="MY10" s="344"/>
      <c r="MZ10" s="344"/>
      <c r="NA10" s="344"/>
      <c r="NB10" s="344"/>
      <c r="NC10" s="344"/>
      <c r="ND10" s="344"/>
      <c r="NE10" s="344"/>
      <c r="NF10" s="344"/>
      <c r="NG10" s="344"/>
      <c r="NH10" s="344"/>
      <c r="NI10" s="344"/>
      <c r="NJ10" s="344"/>
      <c r="NK10" s="344"/>
      <c r="NL10" s="344"/>
      <c r="NM10" s="344"/>
      <c r="NN10" s="344"/>
      <c r="NO10" s="344"/>
      <c r="NP10" s="344"/>
      <c r="NQ10" s="344"/>
      <c r="NR10" s="344"/>
      <c r="NS10" s="344"/>
      <c r="NT10" s="344"/>
      <c r="NU10" s="344"/>
      <c r="NV10" s="344"/>
      <c r="NW10" s="344"/>
      <c r="NX10" s="344"/>
      <c r="NY10" s="344"/>
      <c r="NZ10" s="344"/>
      <c r="OA10" s="344"/>
      <c r="OB10" s="344"/>
      <c r="OC10" s="344"/>
      <c r="OD10" s="344"/>
      <c r="OE10" s="344"/>
      <c r="OF10" s="344"/>
      <c r="OG10" s="344"/>
      <c r="OH10" s="344"/>
      <c r="OI10" s="344"/>
      <c r="OJ10" s="344"/>
      <c r="OK10" s="344"/>
      <c r="OL10" s="344"/>
      <c r="OM10" s="344"/>
      <c r="ON10" s="344"/>
      <c r="OO10" s="344"/>
      <c r="OP10" s="344"/>
      <c r="OQ10" s="344"/>
      <c r="OR10" s="344"/>
      <c r="OS10" s="344"/>
      <c r="OT10" s="344"/>
      <c r="OU10" s="344"/>
      <c r="OV10" s="344"/>
      <c r="OW10" s="344"/>
      <c r="OX10" s="344"/>
      <c r="OY10" s="344"/>
      <c r="OZ10" s="344"/>
      <c r="PA10" s="344"/>
      <c r="PB10" s="344"/>
      <c r="PC10" s="344"/>
      <c r="PD10" s="344"/>
      <c r="PE10" s="344"/>
      <c r="PF10" s="344"/>
      <c r="PG10" s="344"/>
      <c r="PH10" s="344"/>
      <c r="PI10" s="344"/>
      <c r="PJ10" s="344"/>
      <c r="PK10" s="344"/>
      <c r="PL10" s="344"/>
      <c r="PM10" s="344"/>
      <c r="PN10" s="344"/>
      <c r="PO10" s="344"/>
      <c r="PP10" s="344"/>
      <c r="PQ10" s="344"/>
      <c r="PR10" s="344"/>
      <c r="PS10" s="344"/>
      <c r="PT10" s="344"/>
      <c r="PU10" s="344"/>
      <c r="PV10" s="344"/>
      <c r="PW10" s="344"/>
      <c r="PX10" s="344"/>
      <c r="PY10" s="344"/>
      <c r="PZ10" s="344"/>
      <c r="QA10" s="344"/>
      <c r="QB10" s="344"/>
      <c r="QC10" s="344"/>
      <c r="QD10" s="344"/>
      <c r="QE10" s="344"/>
      <c r="QF10" s="344"/>
      <c r="QG10" s="344"/>
      <c r="QH10" s="344"/>
      <c r="QI10" s="344"/>
      <c r="QJ10" s="344"/>
      <c r="QK10" s="344"/>
      <c r="QL10" s="344"/>
      <c r="QM10" s="344"/>
      <c r="QN10" s="344"/>
      <c r="QO10" s="344"/>
      <c r="QP10" s="344"/>
      <c r="QQ10" s="344"/>
      <c r="QR10" s="344"/>
      <c r="QS10" s="344"/>
      <c r="QT10" s="344"/>
      <c r="QU10" s="344"/>
      <c r="QV10" s="344"/>
      <c r="QW10" s="344"/>
      <c r="QX10" s="344"/>
      <c r="QY10" s="344"/>
      <c r="QZ10" s="344"/>
      <c r="RA10" s="344"/>
      <c r="RB10" s="344"/>
      <c r="RC10" s="344"/>
      <c r="RD10" s="344"/>
      <c r="RE10" s="344"/>
      <c r="RF10" s="344"/>
      <c r="RG10" s="344"/>
      <c r="RH10" s="344"/>
      <c r="RI10" s="344"/>
      <c r="RJ10" s="344"/>
      <c r="RK10" s="344"/>
      <c r="RL10" s="344"/>
      <c r="RM10" s="344"/>
      <c r="RN10" s="344"/>
      <c r="RO10" s="344"/>
      <c r="RP10" s="344"/>
      <c r="RQ10" s="344"/>
      <c r="RR10" s="344"/>
      <c r="RS10" s="344"/>
      <c r="RT10" s="344"/>
      <c r="RU10" s="344"/>
      <c r="RV10" s="344"/>
      <c r="RW10" s="344"/>
      <c r="RX10" s="344"/>
      <c r="RY10" s="344"/>
      <c r="RZ10" s="344"/>
      <c r="SA10" s="344"/>
      <c r="SB10" s="344"/>
      <c r="SC10" s="344"/>
      <c r="SD10" s="344"/>
      <c r="SE10" s="344"/>
      <c r="SF10" s="344"/>
      <c r="SG10" s="344"/>
      <c r="SH10" s="344"/>
      <c r="SI10" s="344"/>
      <c r="SJ10" s="344"/>
      <c r="SK10" s="344"/>
      <c r="SL10" s="344"/>
      <c r="SM10" s="344"/>
      <c r="SN10" s="344"/>
      <c r="SO10" s="344"/>
      <c r="SP10" s="344"/>
      <c r="SQ10" s="344"/>
      <c r="SR10" s="344"/>
      <c r="SS10" s="344"/>
      <c r="ST10" s="344"/>
      <c r="SU10" s="344"/>
      <c r="SV10" s="344"/>
      <c r="SW10" s="344"/>
      <c r="SX10" s="344"/>
      <c r="SY10" s="344"/>
      <c r="SZ10" s="344"/>
      <c r="TA10" s="344"/>
      <c r="TB10" s="344"/>
      <c r="TC10" s="344"/>
      <c r="TD10" s="344"/>
      <c r="TE10" s="344"/>
      <c r="TF10" s="344"/>
      <c r="TG10" s="344"/>
      <c r="TH10" s="344"/>
      <c r="TI10" s="344"/>
      <c r="TJ10" s="344"/>
      <c r="TK10" s="344"/>
      <c r="TL10" s="344"/>
      <c r="TM10" s="344"/>
      <c r="TN10" s="344"/>
      <c r="TO10" s="344"/>
      <c r="TP10" s="344"/>
      <c r="TQ10" s="344"/>
      <c r="TR10" s="344"/>
      <c r="TS10" s="344"/>
      <c r="TT10" s="344"/>
      <c r="TU10" s="344"/>
      <c r="TV10" s="344"/>
      <c r="TW10" s="344"/>
      <c r="TX10" s="344"/>
      <c r="TY10" s="344"/>
      <c r="TZ10" s="344"/>
      <c r="UA10" s="344"/>
      <c r="UB10" s="344"/>
      <c r="UC10" s="344"/>
      <c r="UD10" s="344"/>
      <c r="UE10" s="344"/>
      <c r="UF10" s="344"/>
      <c r="UG10" s="344"/>
      <c r="UH10" s="344"/>
      <c r="UI10" s="344"/>
      <c r="UJ10" s="344"/>
      <c r="UK10" s="344"/>
      <c r="UL10" s="344"/>
      <c r="UM10" s="344"/>
      <c r="UN10" s="344"/>
      <c r="UO10" s="344"/>
      <c r="UP10" s="344"/>
      <c r="UQ10" s="344"/>
      <c r="UR10" s="344"/>
      <c r="US10" s="344"/>
      <c r="UT10" s="344"/>
      <c r="UU10" s="344"/>
      <c r="UV10" s="344"/>
      <c r="UW10" s="344"/>
      <c r="UX10" s="344"/>
      <c r="UY10" s="344"/>
      <c r="UZ10" s="344"/>
      <c r="VA10" s="344"/>
      <c r="VB10" s="344"/>
      <c r="VC10" s="344"/>
      <c r="VD10" s="344"/>
      <c r="VE10" s="344"/>
      <c r="VF10" s="344"/>
      <c r="VG10" s="344"/>
      <c r="VH10" s="344"/>
      <c r="VI10" s="344"/>
      <c r="VJ10" s="344"/>
      <c r="VK10" s="344"/>
      <c r="VL10" s="344"/>
      <c r="VM10" s="344"/>
      <c r="VN10" s="344"/>
      <c r="VO10" s="344"/>
      <c r="VP10" s="344"/>
      <c r="VQ10" s="344"/>
      <c r="VR10" s="344"/>
      <c r="VS10" s="344"/>
      <c r="VT10" s="344"/>
      <c r="VU10" s="344"/>
      <c r="VV10" s="344"/>
      <c r="VW10" s="344"/>
      <c r="VX10" s="344"/>
      <c r="VY10" s="344"/>
      <c r="VZ10" s="344"/>
      <c r="WA10" s="344"/>
      <c r="WB10" s="344"/>
      <c r="WC10" s="344"/>
      <c r="WD10" s="344"/>
      <c r="WE10" s="344"/>
      <c r="WF10" s="344"/>
      <c r="WG10" s="344"/>
      <c r="WH10" s="344"/>
      <c r="WI10" s="344"/>
      <c r="WJ10" s="344"/>
      <c r="WK10" s="344"/>
      <c r="WL10" s="344"/>
      <c r="WM10" s="344"/>
      <c r="WN10" s="344"/>
      <c r="WO10" s="344"/>
      <c r="WP10" s="344"/>
      <c r="WQ10" s="344"/>
      <c r="WR10" s="344"/>
      <c r="WS10" s="344"/>
      <c r="WT10" s="344"/>
      <c r="WU10" s="344"/>
      <c r="WV10" s="344"/>
      <c r="WW10" s="344"/>
      <c r="WX10" s="344"/>
      <c r="WY10" s="344"/>
      <c r="WZ10" s="344"/>
      <c r="XA10" s="344"/>
      <c r="XB10" s="344"/>
      <c r="XC10" s="344"/>
      <c r="XD10" s="344"/>
      <c r="XE10" s="344"/>
      <c r="XF10" s="344"/>
      <c r="XG10" s="344"/>
      <c r="XH10" s="344"/>
      <c r="XI10" s="344"/>
      <c r="XJ10" s="344"/>
      <c r="XK10" s="344"/>
      <c r="XL10" s="344"/>
      <c r="XM10" s="344"/>
      <c r="XN10" s="344"/>
      <c r="XO10" s="344"/>
      <c r="XP10" s="344"/>
      <c r="XQ10" s="344"/>
      <c r="XR10" s="344"/>
      <c r="XS10" s="344"/>
      <c r="XT10" s="344"/>
      <c r="XU10" s="344"/>
      <c r="XV10" s="344"/>
      <c r="XW10" s="344"/>
      <c r="XX10" s="344"/>
      <c r="XY10" s="344"/>
      <c r="XZ10" s="344"/>
      <c r="YA10" s="344"/>
      <c r="YB10" s="344"/>
      <c r="YC10" s="344"/>
      <c r="YD10" s="344"/>
      <c r="YE10" s="344"/>
      <c r="YF10" s="344"/>
      <c r="YG10" s="344"/>
      <c r="YH10" s="344"/>
      <c r="YI10" s="344"/>
      <c r="YJ10" s="344"/>
      <c r="YK10" s="344"/>
      <c r="YL10" s="344"/>
      <c r="YM10" s="344"/>
      <c r="YN10" s="344"/>
      <c r="YO10" s="344"/>
      <c r="YP10" s="344"/>
      <c r="YQ10" s="344"/>
      <c r="YR10" s="344"/>
      <c r="YS10" s="344"/>
      <c r="YT10" s="344"/>
      <c r="YU10" s="344"/>
      <c r="YV10" s="344"/>
      <c r="YW10" s="344"/>
      <c r="YX10" s="344"/>
      <c r="YY10" s="344"/>
      <c r="YZ10" s="344"/>
      <c r="ZA10" s="344"/>
      <c r="ZB10" s="344"/>
      <c r="ZC10" s="344"/>
      <c r="ZD10" s="344"/>
      <c r="ZE10" s="344"/>
      <c r="ZF10" s="344"/>
      <c r="ZG10" s="344"/>
      <c r="ZH10" s="344"/>
      <c r="ZI10" s="344"/>
      <c r="ZJ10" s="344"/>
      <c r="ZK10" s="344"/>
      <c r="ZL10" s="344"/>
      <c r="ZM10" s="344"/>
      <c r="ZN10" s="344"/>
      <c r="ZO10" s="344"/>
      <c r="ZP10" s="344"/>
      <c r="ZQ10" s="344"/>
      <c r="ZR10" s="344"/>
      <c r="ZS10" s="344"/>
      <c r="ZT10" s="344"/>
      <c r="ZU10" s="344"/>
      <c r="ZV10" s="344"/>
      <c r="ZW10" s="344"/>
      <c r="ZX10" s="344"/>
      <c r="ZY10" s="344"/>
      <c r="ZZ10" s="344"/>
      <c r="AAA10" s="344"/>
      <c r="AAB10" s="344"/>
      <c r="AAC10" s="344"/>
      <c r="AAD10" s="344"/>
      <c r="AAE10" s="344"/>
      <c r="AAF10" s="344"/>
      <c r="AAG10" s="344"/>
      <c r="AAH10" s="344"/>
      <c r="AAI10" s="344"/>
      <c r="AAJ10" s="344"/>
      <c r="AAK10" s="344"/>
      <c r="AAL10" s="344"/>
      <c r="AAM10" s="344"/>
      <c r="AAN10" s="344"/>
      <c r="AAO10" s="344"/>
      <c r="AAP10" s="344"/>
      <c r="AAQ10" s="344"/>
      <c r="AAR10" s="344"/>
      <c r="AAS10" s="344"/>
      <c r="AAT10" s="344"/>
      <c r="AAU10" s="344"/>
      <c r="AAV10" s="344"/>
      <c r="AAW10" s="344"/>
      <c r="AAX10" s="344"/>
      <c r="AAY10" s="344"/>
      <c r="AAZ10" s="344"/>
      <c r="ABA10" s="344"/>
      <c r="ABB10" s="344"/>
      <c r="ABC10" s="344"/>
      <c r="ABD10" s="344"/>
      <c r="ABE10" s="344"/>
      <c r="ABF10" s="344"/>
      <c r="ABG10" s="344"/>
      <c r="ABH10" s="344"/>
      <c r="ABI10" s="344"/>
      <c r="ABJ10" s="344"/>
      <c r="ABK10" s="344"/>
      <c r="ABL10" s="344"/>
      <c r="ABM10" s="344"/>
      <c r="ABN10" s="344"/>
      <c r="ABO10" s="344"/>
      <c r="ABP10" s="344"/>
      <c r="ABQ10" s="344"/>
      <c r="ABR10" s="344"/>
      <c r="ABS10" s="344"/>
      <c r="ABT10" s="344"/>
      <c r="ABU10" s="344"/>
      <c r="ABV10" s="344"/>
      <c r="ABW10" s="344"/>
      <c r="ABX10" s="344"/>
      <c r="ABY10" s="344"/>
      <c r="ABZ10" s="344"/>
      <c r="ACA10" s="344"/>
      <c r="ACB10" s="344"/>
      <c r="ACC10" s="344"/>
      <c r="ACD10" s="344"/>
      <c r="ACE10" s="344"/>
      <c r="ACF10" s="344"/>
      <c r="ACG10" s="344"/>
      <c r="ACH10" s="344"/>
      <c r="ACI10" s="344"/>
      <c r="ACJ10" s="344"/>
      <c r="ACK10" s="344"/>
      <c r="ACL10" s="344"/>
      <c r="ACM10" s="344"/>
      <c r="ACN10" s="344"/>
      <c r="ACO10" s="344"/>
      <c r="ACP10" s="344"/>
      <c r="ACQ10" s="344"/>
      <c r="ACR10" s="344"/>
      <c r="ACS10" s="344"/>
      <c r="ACT10" s="344"/>
      <c r="ACU10" s="344"/>
      <c r="ACV10" s="344"/>
      <c r="ACW10" s="344"/>
      <c r="ACX10" s="344"/>
      <c r="ACY10" s="344"/>
      <c r="ACZ10" s="344"/>
      <c r="ADA10" s="344"/>
      <c r="ADB10" s="344"/>
      <c r="ADC10" s="344"/>
      <c r="ADD10" s="344"/>
      <c r="ADE10" s="344"/>
      <c r="ADF10" s="344"/>
      <c r="ADG10" s="344"/>
      <c r="ADH10" s="344"/>
      <c r="ADI10" s="344"/>
      <c r="ADJ10" s="344"/>
      <c r="ADK10" s="344"/>
      <c r="ADL10" s="344"/>
      <c r="ADM10" s="344"/>
      <c r="ADN10" s="344"/>
      <c r="ADO10" s="344"/>
      <c r="ADP10" s="344"/>
      <c r="ADQ10" s="344"/>
      <c r="ADR10" s="344"/>
      <c r="ADS10" s="344"/>
      <c r="ADT10" s="344"/>
      <c r="ADU10" s="344"/>
      <c r="ADV10" s="344"/>
      <c r="ADW10" s="344"/>
      <c r="ADX10" s="344"/>
      <c r="ADY10" s="344"/>
      <c r="ADZ10" s="344"/>
      <c r="AEA10" s="344"/>
      <c r="AEB10" s="344"/>
      <c r="AEC10" s="344"/>
      <c r="AED10" s="344"/>
      <c r="AEE10" s="344"/>
      <c r="AEF10" s="344"/>
      <c r="AEG10" s="344"/>
      <c r="AEH10" s="344"/>
      <c r="AEI10" s="344"/>
      <c r="AEJ10" s="344"/>
      <c r="AEK10" s="344"/>
      <c r="AEL10" s="344"/>
      <c r="AEM10" s="344"/>
      <c r="AEN10" s="344"/>
      <c r="AEO10" s="344"/>
      <c r="AEP10" s="344"/>
      <c r="AEQ10" s="344"/>
      <c r="AER10" s="344"/>
      <c r="AES10" s="344"/>
      <c r="AET10" s="344"/>
      <c r="AEU10" s="344"/>
      <c r="AEV10" s="344"/>
      <c r="AEW10" s="344"/>
      <c r="AEX10" s="344"/>
      <c r="AEY10" s="344"/>
      <c r="AEZ10" s="344"/>
      <c r="AFA10" s="344"/>
      <c r="AFB10" s="344"/>
      <c r="AFC10" s="344"/>
      <c r="AFD10" s="344"/>
      <c r="AFE10" s="344"/>
      <c r="AFF10" s="344"/>
      <c r="AFG10" s="344"/>
      <c r="AFH10" s="344"/>
      <c r="AFI10" s="344"/>
      <c r="AFJ10" s="344"/>
      <c r="AFK10" s="344"/>
      <c r="AFL10" s="344"/>
      <c r="AFM10" s="344"/>
      <c r="AFN10" s="344"/>
      <c r="AFO10" s="344"/>
      <c r="AFP10" s="344"/>
      <c r="AFQ10" s="344"/>
      <c r="AFR10" s="344"/>
      <c r="AFS10" s="344"/>
      <c r="AFT10" s="344"/>
      <c r="AFU10" s="344"/>
      <c r="AFV10" s="344"/>
      <c r="AFW10" s="344"/>
      <c r="AFX10" s="344"/>
      <c r="AFY10" s="344"/>
      <c r="AFZ10" s="344"/>
      <c r="AGA10" s="344"/>
      <c r="AGB10" s="344"/>
      <c r="AGC10" s="344"/>
      <c r="AGD10" s="344"/>
      <c r="AGE10" s="344"/>
      <c r="AGF10" s="344"/>
      <c r="AGG10" s="344"/>
      <c r="AGH10" s="344"/>
      <c r="AGI10" s="344"/>
      <c r="AGJ10" s="344"/>
      <c r="AGK10" s="344"/>
      <c r="AGL10" s="344"/>
      <c r="AGM10" s="344"/>
      <c r="AGN10" s="344"/>
      <c r="AGO10" s="344"/>
      <c r="AGP10" s="344"/>
      <c r="AGQ10" s="344"/>
      <c r="AGR10" s="344"/>
      <c r="AGS10" s="344"/>
      <c r="AGT10" s="344"/>
      <c r="AGU10" s="344"/>
      <c r="AGV10" s="344"/>
      <c r="AGW10" s="344"/>
      <c r="AGX10" s="344"/>
      <c r="AGY10" s="344"/>
      <c r="AGZ10" s="344"/>
      <c r="AHA10" s="344"/>
      <c r="AHB10" s="344"/>
      <c r="AHC10" s="344"/>
      <c r="AHD10" s="344"/>
      <c r="AHE10" s="344"/>
      <c r="AHF10" s="344"/>
      <c r="AHG10" s="344"/>
      <c r="AHH10" s="344"/>
      <c r="AHI10" s="344"/>
      <c r="AHJ10" s="344"/>
      <c r="AHK10" s="344"/>
      <c r="AHL10" s="344"/>
      <c r="AHM10" s="344"/>
      <c r="AHN10" s="344"/>
      <c r="AHO10" s="344"/>
      <c r="AHP10" s="344"/>
      <c r="AHQ10" s="344"/>
      <c r="AHR10" s="344"/>
      <c r="AHS10" s="344"/>
      <c r="AHT10" s="344"/>
      <c r="AHU10" s="344"/>
      <c r="AHV10" s="344"/>
      <c r="AHW10" s="344"/>
      <c r="AHX10" s="344"/>
      <c r="AHY10" s="344"/>
      <c r="AHZ10" s="344"/>
      <c r="AIA10" s="344"/>
      <c r="AIB10" s="344"/>
      <c r="AIC10" s="344"/>
      <c r="AID10" s="344"/>
      <c r="AIE10" s="344"/>
      <c r="AIF10" s="344"/>
      <c r="AIG10" s="344"/>
      <c r="AIH10" s="344"/>
      <c r="AII10" s="344"/>
      <c r="AIJ10" s="344"/>
      <c r="AIK10" s="344"/>
      <c r="AIL10" s="344"/>
      <c r="AIM10" s="344"/>
      <c r="AIN10" s="344"/>
      <c r="AIO10" s="344"/>
      <c r="AIP10" s="344"/>
      <c r="AIQ10" s="344"/>
      <c r="AIR10" s="344"/>
      <c r="AIS10" s="344"/>
      <c r="AIT10" s="344"/>
      <c r="AIU10" s="344"/>
      <c r="AIV10" s="344"/>
      <c r="AIW10" s="344"/>
      <c r="AIX10" s="344"/>
      <c r="AIY10" s="344"/>
      <c r="AIZ10" s="344"/>
      <c r="AJA10" s="344"/>
      <c r="AJB10" s="344"/>
      <c r="AJC10" s="344"/>
      <c r="AJD10" s="344"/>
      <c r="AJE10" s="344"/>
      <c r="AJF10" s="344"/>
      <c r="AJG10" s="344"/>
      <c r="AJH10" s="344"/>
      <c r="AJI10" s="344"/>
      <c r="AJJ10" s="344"/>
      <c r="AJK10" s="344"/>
      <c r="AJL10" s="344"/>
      <c r="AJM10" s="344"/>
      <c r="AJN10" s="344"/>
      <c r="AJO10" s="344"/>
      <c r="AJP10" s="344"/>
      <c r="AJQ10" s="344"/>
      <c r="AJR10" s="344"/>
      <c r="AJS10" s="344"/>
      <c r="AJT10" s="344"/>
      <c r="AJU10" s="344"/>
      <c r="AJV10" s="344"/>
      <c r="AJW10" s="344"/>
      <c r="AJX10" s="344"/>
      <c r="AJY10" s="344"/>
      <c r="AJZ10" s="344"/>
      <c r="AKA10" s="344"/>
      <c r="AKB10" s="344"/>
      <c r="AKC10" s="344"/>
      <c r="AKD10" s="344"/>
      <c r="AKE10" s="344"/>
      <c r="AKF10" s="344"/>
      <c r="AKG10" s="344"/>
      <c r="AKH10" s="344"/>
      <c r="AKI10" s="344"/>
      <c r="AKJ10" s="344"/>
      <c r="AKK10" s="344"/>
      <c r="AKL10" s="344"/>
      <c r="AKM10" s="344"/>
      <c r="AKN10" s="344"/>
      <c r="AKO10" s="344"/>
      <c r="AKP10" s="344"/>
      <c r="AKQ10" s="344"/>
      <c r="AKR10" s="344"/>
      <c r="AKS10" s="344"/>
      <c r="AKT10" s="344"/>
      <c r="AKU10" s="344"/>
      <c r="AKV10" s="344"/>
      <c r="AKW10" s="344"/>
      <c r="AKX10" s="344"/>
      <c r="AKY10" s="344"/>
      <c r="AKZ10" s="344"/>
      <c r="ALA10" s="344"/>
      <c r="ALB10" s="344"/>
      <c r="ALC10" s="344"/>
      <c r="ALD10" s="344"/>
      <c r="ALE10" s="344"/>
      <c r="ALF10" s="344"/>
      <c r="ALG10" s="344"/>
      <c r="ALH10" s="344"/>
      <c r="ALI10" s="344"/>
      <c r="ALJ10" s="344"/>
      <c r="ALK10" s="344"/>
      <c r="ALL10" s="344"/>
      <c r="ALM10" s="344"/>
      <c r="ALN10" s="344"/>
      <c r="ALO10" s="344"/>
      <c r="ALP10" s="344"/>
      <c r="ALQ10" s="344"/>
      <c r="ALR10" s="344"/>
      <c r="ALS10" s="344"/>
      <c r="ALT10" s="344"/>
      <c r="ALU10" s="344"/>
      <c r="ALV10" s="344"/>
      <c r="ALW10" s="344"/>
      <c r="ALX10" s="344"/>
      <c r="ALY10" s="344"/>
      <c r="ALZ10" s="344"/>
      <c r="AMA10" s="344"/>
      <c r="AMB10" s="344"/>
      <c r="AMC10" s="344"/>
      <c r="AMD10" s="344"/>
      <c r="AME10" s="344"/>
      <c r="AMF10" s="344"/>
      <c r="AMG10" s="344"/>
      <c r="AMH10" s="344"/>
      <c r="AMI10" s="344"/>
      <c r="AMJ10" s="344"/>
      <c r="AMK10" s="344"/>
    </row>
    <row r="11" spans="1:1025" s="620" customFormat="1" ht="162.75">
      <c r="A11" s="631">
        <v>43831</v>
      </c>
      <c r="B11" s="361" t="s">
        <v>7</v>
      </c>
      <c r="C11" s="633" t="s">
        <v>1055</v>
      </c>
      <c r="D11" s="625" t="s">
        <v>1054</v>
      </c>
      <c r="E11" s="632" t="s">
        <v>1056</v>
      </c>
      <c r="F11" s="361"/>
      <c r="G11" s="361"/>
      <c r="H11" s="361"/>
      <c r="I11" s="361" t="s">
        <v>1057</v>
      </c>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c r="BO11" s="361"/>
      <c r="BP11" s="361"/>
      <c r="BQ11" s="361"/>
      <c r="BR11" s="361"/>
      <c r="BS11" s="361"/>
      <c r="BT11" s="361"/>
      <c r="BU11" s="361"/>
      <c r="BV11" s="361"/>
      <c r="BW11" s="361"/>
      <c r="BX11" s="361"/>
      <c r="BY11" s="361"/>
      <c r="BZ11" s="361"/>
      <c r="CA11" s="361"/>
      <c r="CB11" s="361"/>
      <c r="CC11" s="361"/>
      <c r="CD11" s="361"/>
      <c r="CE11" s="361"/>
      <c r="CF11" s="361"/>
      <c r="CG11" s="361"/>
      <c r="CH11" s="361"/>
      <c r="CI11" s="361"/>
      <c r="CJ11" s="361"/>
      <c r="CK11" s="361"/>
      <c r="CL11" s="361"/>
      <c r="CM11" s="361"/>
      <c r="CN11" s="361"/>
      <c r="CO11" s="361"/>
      <c r="CP11" s="361"/>
      <c r="CQ11" s="361"/>
      <c r="CR11" s="361"/>
      <c r="CS11" s="361"/>
      <c r="CT11" s="361"/>
      <c r="CU11" s="361"/>
      <c r="CV11" s="361"/>
      <c r="CW11" s="361"/>
      <c r="CX11" s="361"/>
      <c r="CY11" s="361"/>
      <c r="CZ11" s="361"/>
      <c r="DA11" s="361"/>
      <c r="DB11" s="361"/>
      <c r="DC11" s="361"/>
      <c r="DD11" s="361"/>
      <c r="DE11" s="361"/>
      <c r="DF11" s="361"/>
      <c r="DG11" s="361"/>
      <c r="DH11" s="361"/>
      <c r="DI11" s="361"/>
      <c r="DJ11" s="361"/>
      <c r="DK11" s="361"/>
      <c r="DL11" s="361"/>
      <c r="DM11" s="361"/>
      <c r="DN11" s="361"/>
      <c r="DO11" s="361"/>
      <c r="DP11" s="361"/>
      <c r="DQ11" s="361"/>
      <c r="DR11" s="361"/>
      <c r="DS11" s="361"/>
      <c r="DT11" s="361"/>
      <c r="DU11" s="361"/>
      <c r="DV11" s="361"/>
      <c r="DW11" s="361"/>
      <c r="DX11" s="361"/>
      <c r="DY11" s="361"/>
      <c r="DZ11" s="361"/>
      <c r="EA11" s="361"/>
      <c r="EB11" s="361"/>
      <c r="EC11" s="361"/>
      <c r="ED11" s="361"/>
      <c r="EE11" s="361"/>
      <c r="EF11" s="361"/>
      <c r="EG11" s="361"/>
      <c r="EH11" s="361"/>
      <c r="EI11" s="361"/>
      <c r="EJ11" s="361"/>
      <c r="EK11" s="361"/>
      <c r="EL11" s="361"/>
      <c r="EM11" s="361"/>
      <c r="EN11" s="361"/>
      <c r="EO11" s="361"/>
      <c r="EP11" s="361"/>
      <c r="EQ11" s="361"/>
      <c r="ER11" s="361"/>
      <c r="ES11" s="361"/>
      <c r="ET11" s="361"/>
      <c r="EU11" s="361"/>
      <c r="EV11" s="361"/>
      <c r="EW11" s="361"/>
      <c r="EX11" s="361"/>
      <c r="EY11" s="361"/>
      <c r="EZ11" s="361"/>
      <c r="FA11" s="361"/>
      <c r="FB11" s="361"/>
      <c r="FC11" s="361"/>
      <c r="FD11" s="361"/>
      <c r="FE11" s="361"/>
      <c r="FF11" s="361"/>
      <c r="FG11" s="361"/>
      <c r="FH11" s="361"/>
      <c r="FI11" s="361"/>
      <c r="FJ11" s="361"/>
      <c r="FK11" s="361"/>
      <c r="FL11" s="361"/>
      <c r="FM11" s="361"/>
      <c r="FN11" s="361"/>
      <c r="FO11" s="361"/>
      <c r="FP11" s="361"/>
      <c r="FQ11" s="361"/>
      <c r="FR11" s="361"/>
      <c r="FS11" s="361"/>
      <c r="FT11" s="361"/>
      <c r="FU11" s="361"/>
      <c r="FV11" s="361"/>
      <c r="FW11" s="361"/>
      <c r="FX11" s="361"/>
      <c r="FY11" s="361"/>
      <c r="FZ11" s="361"/>
      <c r="GA11" s="361"/>
      <c r="GB11" s="361"/>
      <c r="GC11" s="361"/>
      <c r="GD11" s="361"/>
      <c r="GE11" s="361"/>
      <c r="GF11" s="361"/>
      <c r="GG11" s="361"/>
      <c r="GH11" s="361"/>
      <c r="GI11" s="361"/>
      <c r="GJ11" s="361"/>
      <c r="GK11" s="361"/>
      <c r="GL11" s="361"/>
      <c r="GM11" s="361"/>
      <c r="GN11" s="361"/>
      <c r="GO11" s="361"/>
      <c r="GP11" s="361"/>
      <c r="GQ11" s="361"/>
      <c r="GR11" s="361"/>
      <c r="GS11" s="361"/>
      <c r="GT11" s="361"/>
      <c r="GU11" s="361"/>
      <c r="GV11" s="361"/>
      <c r="GW11" s="361"/>
      <c r="GX11" s="361"/>
      <c r="GY11" s="361"/>
      <c r="GZ11" s="361"/>
      <c r="HA11" s="361"/>
      <c r="HB11" s="361"/>
      <c r="HC11" s="361"/>
      <c r="HD11" s="361"/>
      <c r="HE11" s="361"/>
      <c r="HF11" s="361"/>
      <c r="HG11" s="361"/>
      <c r="HH11" s="361"/>
      <c r="HI11" s="361"/>
      <c r="HJ11" s="361"/>
      <c r="HK11" s="361"/>
      <c r="HL11" s="361"/>
      <c r="HM11" s="361"/>
      <c r="HN11" s="361"/>
      <c r="HO11" s="361"/>
      <c r="HP11" s="361"/>
      <c r="HQ11" s="361"/>
      <c r="HR11" s="361"/>
      <c r="HS11" s="361"/>
      <c r="HT11" s="361"/>
      <c r="HU11" s="361"/>
      <c r="HV11" s="361"/>
      <c r="HW11" s="361"/>
      <c r="HX11" s="361"/>
      <c r="HY11" s="361"/>
      <c r="HZ11" s="361"/>
      <c r="IA11" s="361"/>
      <c r="IB11" s="361"/>
      <c r="IC11" s="361"/>
      <c r="ID11" s="361"/>
      <c r="IE11" s="361"/>
      <c r="IF11" s="361"/>
      <c r="IG11" s="361"/>
      <c r="IH11" s="361"/>
      <c r="II11" s="361"/>
      <c r="IJ11" s="361"/>
      <c r="IK11" s="361"/>
      <c r="IL11" s="361"/>
      <c r="IM11" s="361"/>
      <c r="IN11" s="361"/>
      <c r="IO11" s="361"/>
      <c r="IP11" s="361"/>
      <c r="IQ11" s="361"/>
      <c r="IR11" s="361"/>
      <c r="IS11" s="361"/>
      <c r="IT11" s="361"/>
      <c r="IU11" s="361"/>
      <c r="IV11" s="361"/>
      <c r="IW11" s="361"/>
      <c r="IX11" s="361"/>
      <c r="IY11" s="361"/>
      <c r="IZ11" s="361"/>
      <c r="JA11" s="361"/>
      <c r="JB11" s="361"/>
      <c r="JC11" s="361"/>
      <c r="JD11" s="361"/>
      <c r="JE11" s="361"/>
      <c r="JF11" s="361"/>
      <c r="JG11" s="361"/>
      <c r="JH11" s="361"/>
      <c r="JI11" s="361"/>
      <c r="JJ11" s="361"/>
      <c r="JK11" s="361"/>
      <c r="JL11" s="361"/>
      <c r="JM11" s="361"/>
      <c r="JN11" s="361"/>
      <c r="JO11" s="361"/>
      <c r="JP11" s="361"/>
      <c r="JQ11" s="361"/>
      <c r="JR11" s="361"/>
      <c r="JS11" s="361"/>
      <c r="JT11" s="361"/>
      <c r="JU11" s="361"/>
      <c r="JV11" s="361"/>
      <c r="JW11" s="361"/>
      <c r="JX11" s="361"/>
      <c r="JY11" s="361"/>
      <c r="JZ11" s="361"/>
      <c r="KA11" s="361"/>
      <c r="KB11" s="361"/>
      <c r="KC11" s="361"/>
      <c r="KD11" s="361"/>
      <c r="KE11" s="361"/>
      <c r="KF11" s="361"/>
      <c r="KG11" s="361"/>
      <c r="KH11" s="361"/>
      <c r="KI11" s="361"/>
      <c r="KJ11" s="361"/>
      <c r="KK11" s="361"/>
      <c r="KL11" s="361"/>
      <c r="KM11" s="361"/>
      <c r="KN11" s="361"/>
      <c r="KO11" s="361"/>
      <c r="KP11" s="361"/>
      <c r="KQ11" s="361"/>
      <c r="KR11" s="361"/>
      <c r="KS11" s="361"/>
      <c r="KT11" s="361"/>
      <c r="KU11" s="361"/>
      <c r="KV11" s="361"/>
      <c r="KW11" s="361"/>
      <c r="KX11" s="361"/>
      <c r="KY11" s="361"/>
      <c r="KZ11" s="361"/>
      <c r="LA11" s="361"/>
      <c r="LB11" s="361"/>
      <c r="LC11" s="361"/>
      <c r="LD11" s="361"/>
      <c r="LE11" s="361"/>
      <c r="LF11" s="361"/>
      <c r="LG11" s="361"/>
      <c r="LH11" s="361"/>
      <c r="LI11" s="361"/>
      <c r="LJ11" s="361"/>
      <c r="LK11" s="361"/>
      <c r="LL11" s="361"/>
      <c r="LM11" s="361"/>
      <c r="LN11" s="361"/>
      <c r="LO11" s="361"/>
      <c r="LP11" s="361"/>
      <c r="LQ11" s="361"/>
      <c r="LR11" s="361"/>
      <c r="LS11" s="361"/>
      <c r="LT11" s="361"/>
      <c r="LU11" s="361"/>
      <c r="LV11" s="361"/>
      <c r="LW11" s="361"/>
      <c r="LX11" s="361"/>
      <c r="LY11" s="361"/>
      <c r="LZ11" s="361"/>
      <c r="MA11" s="361"/>
      <c r="MB11" s="361"/>
      <c r="MC11" s="361"/>
      <c r="MD11" s="361"/>
      <c r="ME11" s="361"/>
      <c r="MF11" s="361"/>
      <c r="MG11" s="361"/>
      <c r="MH11" s="361"/>
      <c r="MI11" s="361"/>
      <c r="MJ11" s="361"/>
      <c r="MK11" s="361"/>
      <c r="ML11" s="361"/>
      <c r="MM11" s="361"/>
      <c r="MN11" s="361"/>
      <c r="MO11" s="361"/>
      <c r="MP11" s="361"/>
      <c r="MQ11" s="361"/>
      <c r="MR11" s="361"/>
      <c r="MS11" s="361"/>
      <c r="MT11" s="361"/>
      <c r="MU11" s="361"/>
      <c r="MV11" s="361"/>
      <c r="MW11" s="361"/>
      <c r="MX11" s="361"/>
      <c r="MY11" s="361"/>
      <c r="MZ11" s="361"/>
      <c r="NA11" s="361"/>
      <c r="NB11" s="361"/>
      <c r="NC11" s="361"/>
      <c r="ND11" s="361"/>
      <c r="NE11" s="361"/>
      <c r="NF11" s="361"/>
      <c r="NG11" s="361"/>
      <c r="NH11" s="361"/>
      <c r="NI11" s="361"/>
      <c r="NJ11" s="361"/>
      <c r="NK11" s="361"/>
      <c r="NL11" s="361"/>
      <c r="NM11" s="361"/>
      <c r="NN11" s="361"/>
      <c r="NO11" s="361"/>
      <c r="NP11" s="361"/>
      <c r="NQ11" s="361"/>
      <c r="NR11" s="361"/>
      <c r="NS11" s="361"/>
      <c r="NT11" s="361"/>
      <c r="NU11" s="361"/>
      <c r="NV11" s="361"/>
      <c r="NW11" s="361"/>
      <c r="NX11" s="361"/>
      <c r="NY11" s="361"/>
      <c r="NZ11" s="361"/>
      <c r="OA11" s="361"/>
      <c r="OB11" s="361"/>
      <c r="OC11" s="361"/>
      <c r="OD11" s="361"/>
      <c r="OE11" s="361"/>
      <c r="OF11" s="361"/>
      <c r="OG11" s="361"/>
      <c r="OH11" s="361"/>
      <c r="OI11" s="361"/>
      <c r="OJ11" s="361"/>
      <c r="OK11" s="361"/>
      <c r="OL11" s="361"/>
      <c r="OM11" s="361"/>
      <c r="ON11" s="361"/>
      <c r="OO11" s="361"/>
      <c r="OP11" s="361"/>
      <c r="OQ11" s="361"/>
      <c r="OR11" s="361"/>
      <c r="OS11" s="361"/>
      <c r="OT11" s="361"/>
      <c r="OU11" s="361"/>
      <c r="OV11" s="361"/>
      <c r="OW11" s="361"/>
      <c r="OX11" s="361"/>
      <c r="OY11" s="361"/>
      <c r="OZ11" s="361"/>
      <c r="PA11" s="361"/>
      <c r="PB11" s="361"/>
      <c r="PC11" s="361"/>
      <c r="PD11" s="361"/>
      <c r="PE11" s="361"/>
      <c r="PF11" s="361"/>
      <c r="PG11" s="361"/>
      <c r="PH11" s="361"/>
      <c r="PI11" s="361"/>
      <c r="PJ11" s="361"/>
      <c r="PK11" s="361"/>
      <c r="PL11" s="361"/>
      <c r="PM11" s="361"/>
      <c r="PN11" s="361"/>
      <c r="PO11" s="361"/>
      <c r="PP11" s="361"/>
      <c r="PQ11" s="361"/>
      <c r="PR11" s="361"/>
      <c r="PS11" s="361"/>
      <c r="PT11" s="361"/>
      <c r="PU11" s="361"/>
      <c r="PV11" s="361"/>
      <c r="PW11" s="361"/>
      <c r="PX11" s="361"/>
      <c r="PY11" s="361"/>
      <c r="PZ11" s="361"/>
      <c r="QA11" s="361"/>
      <c r="QB11" s="361"/>
      <c r="QC11" s="361"/>
      <c r="QD11" s="361"/>
      <c r="QE11" s="361"/>
      <c r="QF11" s="361"/>
      <c r="QG11" s="361"/>
      <c r="QH11" s="361"/>
      <c r="QI11" s="361"/>
      <c r="QJ11" s="361"/>
      <c r="QK11" s="361"/>
      <c r="QL11" s="361"/>
      <c r="QM11" s="361"/>
      <c r="QN11" s="361"/>
      <c r="QO11" s="361"/>
      <c r="QP11" s="361"/>
      <c r="QQ11" s="361"/>
      <c r="QR11" s="361"/>
      <c r="QS11" s="361"/>
      <c r="QT11" s="361"/>
      <c r="QU11" s="361"/>
      <c r="QV11" s="361"/>
      <c r="QW11" s="361"/>
      <c r="QX11" s="361"/>
      <c r="QY11" s="361"/>
      <c r="QZ11" s="361"/>
      <c r="RA11" s="361"/>
      <c r="RB11" s="361"/>
      <c r="RC11" s="361"/>
      <c r="RD11" s="361"/>
      <c r="RE11" s="361"/>
      <c r="RF11" s="361"/>
      <c r="RG11" s="361"/>
      <c r="RH11" s="361"/>
      <c r="RI11" s="361"/>
      <c r="RJ11" s="361"/>
      <c r="RK11" s="361"/>
      <c r="RL11" s="361"/>
      <c r="RM11" s="361"/>
      <c r="RN11" s="361"/>
      <c r="RO11" s="361"/>
      <c r="RP11" s="361"/>
      <c r="RQ11" s="361"/>
      <c r="RR11" s="361"/>
      <c r="RS11" s="361"/>
      <c r="RT11" s="361"/>
      <c r="RU11" s="361"/>
      <c r="RV11" s="361"/>
      <c r="RW11" s="361"/>
      <c r="RX11" s="361"/>
      <c r="RY11" s="361"/>
      <c r="RZ11" s="361"/>
      <c r="SA11" s="361"/>
      <c r="SB11" s="361"/>
      <c r="SC11" s="361"/>
      <c r="SD11" s="361"/>
      <c r="SE11" s="361"/>
      <c r="SF11" s="361"/>
      <c r="SG11" s="361"/>
      <c r="SH11" s="361"/>
      <c r="SI11" s="361"/>
      <c r="SJ11" s="361"/>
      <c r="SK11" s="361"/>
      <c r="SL11" s="361"/>
      <c r="SM11" s="361"/>
      <c r="SN11" s="361"/>
      <c r="SO11" s="361"/>
      <c r="SP11" s="361"/>
      <c r="SQ11" s="361"/>
      <c r="SR11" s="361"/>
      <c r="SS11" s="361"/>
      <c r="ST11" s="361"/>
      <c r="SU11" s="361"/>
      <c r="SV11" s="361"/>
      <c r="SW11" s="361"/>
      <c r="SX11" s="361"/>
      <c r="SY11" s="361"/>
      <c r="SZ11" s="361"/>
      <c r="TA11" s="361"/>
      <c r="TB11" s="361"/>
      <c r="TC11" s="361"/>
      <c r="TD11" s="361"/>
      <c r="TE11" s="361"/>
      <c r="TF11" s="361"/>
      <c r="TG11" s="361"/>
      <c r="TH11" s="361"/>
      <c r="TI11" s="361"/>
      <c r="TJ11" s="361"/>
      <c r="TK11" s="361"/>
      <c r="TL11" s="361"/>
      <c r="TM11" s="361"/>
      <c r="TN11" s="361"/>
      <c r="TO11" s="361"/>
      <c r="TP11" s="361"/>
      <c r="TQ11" s="361"/>
      <c r="TR11" s="361"/>
      <c r="TS11" s="361"/>
      <c r="TT11" s="361"/>
      <c r="TU11" s="361"/>
      <c r="TV11" s="361"/>
      <c r="TW11" s="361"/>
      <c r="TX11" s="361"/>
      <c r="TY11" s="361"/>
      <c r="TZ11" s="361"/>
      <c r="UA11" s="361"/>
      <c r="UB11" s="361"/>
      <c r="UC11" s="361"/>
      <c r="UD11" s="361"/>
      <c r="UE11" s="361"/>
      <c r="UF11" s="361"/>
      <c r="UG11" s="361"/>
      <c r="UH11" s="361"/>
      <c r="UI11" s="361"/>
      <c r="UJ11" s="361"/>
      <c r="UK11" s="361"/>
      <c r="UL11" s="361"/>
      <c r="UM11" s="361"/>
      <c r="UN11" s="361"/>
      <c r="UO11" s="361"/>
      <c r="UP11" s="361"/>
      <c r="UQ11" s="361"/>
      <c r="UR11" s="361"/>
      <c r="US11" s="361"/>
      <c r="UT11" s="361"/>
      <c r="UU11" s="361"/>
      <c r="UV11" s="361"/>
      <c r="UW11" s="361"/>
      <c r="UX11" s="361"/>
      <c r="UY11" s="361"/>
      <c r="UZ11" s="361"/>
      <c r="VA11" s="361"/>
      <c r="VB11" s="361"/>
      <c r="VC11" s="361"/>
      <c r="VD11" s="361"/>
      <c r="VE11" s="361"/>
      <c r="VF11" s="361"/>
      <c r="VG11" s="361"/>
      <c r="VH11" s="361"/>
      <c r="VI11" s="361"/>
      <c r="VJ11" s="361"/>
      <c r="VK11" s="361"/>
      <c r="VL11" s="361"/>
      <c r="VM11" s="361"/>
      <c r="VN11" s="361"/>
      <c r="VO11" s="361"/>
      <c r="VP11" s="361"/>
      <c r="VQ11" s="361"/>
      <c r="VR11" s="361"/>
      <c r="VS11" s="361"/>
      <c r="VT11" s="361"/>
      <c r="VU11" s="361"/>
      <c r="VV11" s="361"/>
      <c r="VW11" s="361"/>
      <c r="VX11" s="361"/>
      <c r="VY11" s="361"/>
      <c r="VZ11" s="361"/>
      <c r="WA11" s="361"/>
      <c r="WB11" s="361"/>
      <c r="WC11" s="361"/>
      <c r="WD11" s="361"/>
      <c r="WE11" s="361"/>
      <c r="WF11" s="361"/>
      <c r="WG11" s="361"/>
      <c r="WH11" s="361"/>
      <c r="WI11" s="361"/>
      <c r="WJ11" s="361"/>
      <c r="WK11" s="361"/>
      <c r="WL11" s="361"/>
      <c r="WM11" s="361"/>
      <c r="WN11" s="361"/>
      <c r="WO11" s="361"/>
      <c r="WP11" s="361"/>
      <c r="WQ11" s="361"/>
      <c r="WR11" s="361"/>
      <c r="WS11" s="361"/>
      <c r="WT11" s="361"/>
      <c r="WU11" s="361"/>
      <c r="WV11" s="361"/>
      <c r="WW11" s="361"/>
      <c r="WX11" s="361"/>
      <c r="WY11" s="361"/>
      <c r="WZ11" s="361"/>
      <c r="XA11" s="361"/>
      <c r="XB11" s="361"/>
      <c r="XC11" s="361"/>
      <c r="XD11" s="361"/>
      <c r="XE11" s="361"/>
      <c r="XF11" s="361"/>
      <c r="XG11" s="361"/>
      <c r="XH11" s="361"/>
      <c r="XI11" s="361"/>
      <c r="XJ11" s="361"/>
      <c r="XK11" s="361"/>
      <c r="XL11" s="361"/>
      <c r="XM11" s="361"/>
      <c r="XN11" s="361"/>
      <c r="XO11" s="361"/>
      <c r="XP11" s="361"/>
      <c r="XQ11" s="361"/>
      <c r="XR11" s="361"/>
      <c r="XS11" s="361"/>
      <c r="XT11" s="361"/>
      <c r="XU11" s="361"/>
      <c r="XV11" s="361"/>
      <c r="XW11" s="361"/>
      <c r="XX11" s="361"/>
      <c r="XY11" s="361"/>
      <c r="XZ11" s="361"/>
      <c r="YA11" s="361"/>
      <c r="YB11" s="361"/>
      <c r="YC11" s="361"/>
      <c r="YD11" s="361"/>
      <c r="YE11" s="361"/>
      <c r="YF11" s="361"/>
      <c r="YG11" s="361"/>
      <c r="YH11" s="361"/>
      <c r="YI11" s="361"/>
      <c r="YJ11" s="361"/>
      <c r="YK11" s="361"/>
      <c r="YL11" s="361"/>
      <c r="YM11" s="361"/>
      <c r="YN11" s="361"/>
      <c r="YO11" s="361"/>
      <c r="YP11" s="361"/>
      <c r="YQ11" s="361"/>
      <c r="YR11" s="361"/>
      <c r="YS11" s="361"/>
      <c r="YT11" s="361"/>
      <c r="YU11" s="361"/>
      <c r="YV11" s="361"/>
      <c r="YW11" s="361"/>
      <c r="YX11" s="361"/>
      <c r="YY11" s="361"/>
      <c r="YZ11" s="361"/>
      <c r="ZA11" s="361"/>
      <c r="ZB11" s="361"/>
      <c r="ZC11" s="361"/>
      <c r="ZD11" s="361"/>
      <c r="ZE11" s="361"/>
      <c r="ZF11" s="361"/>
      <c r="ZG11" s="361"/>
      <c r="ZH11" s="361"/>
      <c r="ZI11" s="361"/>
      <c r="ZJ11" s="361"/>
      <c r="ZK11" s="361"/>
      <c r="ZL11" s="361"/>
      <c r="ZM11" s="361"/>
      <c r="ZN11" s="361"/>
      <c r="ZO11" s="361"/>
      <c r="ZP11" s="361"/>
      <c r="ZQ11" s="361"/>
      <c r="ZR11" s="361"/>
      <c r="ZS11" s="361"/>
      <c r="ZT11" s="361"/>
      <c r="ZU11" s="361"/>
      <c r="ZV11" s="361"/>
      <c r="ZW11" s="361"/>
      <c r="ZX11" s="361"/>
      <c r="ZY11" s="361"/>
      <c r="ZZ11" s="361"/>
      <c r="AAA11" s="361"/>
      <c r="AAB11" s="361"/>
      <c r="AAC11" s="361"/>
      <c r="AAD11" s="361"/>
      <c r="AAE11" s="361"/>
      <c r="AAF11" s="361"/>
      <c r="AAG11" s="361"/>
      <c r="AAH11" s="361"/>
      <c r="AAI11" s="361"/>
      <c r="AAJ11" s="361"/>
      <c r="AAK11" s="361"/>
      <c r="AAL11" s="361"/>
      <c r="AAM11" s="361"/>
      <c r="AAN11" s="361"/>
      <c r="AAO11" s="361"/>
      <c r="AAP11" s="361"/>
      <c r="AAQ11" s="361"/>
      <c r="AAR11" s="361"/>
      <c r="AAS11" s="361"/>
      <c r="AAT11" s="361"/>
      <c r="AAU11" s="361"/>
      <c r="AAV11" s="361"/>
      <c r="AAW11" s="361"/>
      <c r="AAX11" s="361"/>
      <c r="AAY11" s="361"/>
      <c r="AAZ11" s="361"/>
      <c r="ABA11" s="361"/>
      <c r="ABB11" s="361"/>
      <c r="ABC11" s="361"/>
      <c r="ABD11" s="361"/>
      <c r="ABE11" s="361"/>
      <c r="ABF11" s="361"/>
      <c r="ABG11" s="361"/>
      <c r="ABH11" s="361"/>
      <c r="ABI11" s="361"/>
      <c r="ABJ11" s="361"/>
      <c r="ABK11" s="361"/>
      <c r="ABL11" s="361"/>
      <c r="ABM11" s="361"/>
      <c r="ABN11" s="361"/>
      <c r="ABO11" s="361"/>
      <c r="ABP11" s="361"/>
      <c r="ABQ11" s="361"/>
      <c r="ABR11" s="361"/>
      <c r="ABS11" s="361"/>
      <c r="ABT11" s="361"/>
      <c r="ABU11" s="361"/>
      <c r="ABV11" s="361"/>
      <c r="ABW11" s="361"/>
      <c r="ABX11" s="361"/>
      <c r="ABY11" s="361"/>
      <c r="ABZ11" s="361"/>
      <c r="ACA11" s="361"/>
      <c r="ACB11" s="361"/>
      <c r="ACC11" s="361"/>
      <c r="ACD11" s="361"/>
      <c r="ACE11" s="361"/>
      <c r="ACF11" s="361"/>
      <c r="ACG11" s="361"/>
      <c r="ACH11" s="361"/>
      <c r="ACI11" s="361"/>
      <c r="ACJ11" s="361"/>
      <c r="ACK11" s="361"/>
      <c r="ACL11" s="361"/>
      <c r="ACM11" s="361"/>
      <c r="ACN11" s="361"/>
      <c r="ACO11" s="361"/>
      <c r="ACP11" s="361"/>
      <c r="ACQ11" s="361"/>
      <c r="ACR11" s="361"/>
      <c r="ACS11" s="361"/>
      <c r="ACT11" s="361"/>
      <c r="ACU11" s="361"/>
      <c r="ACV11" s="361"/>
      <c r="ACW11" s="361"/>
      <c r="ACX11" s="361"/>
      <c r="ACY11" s="361"/>
      <c r="ACZ11" s="361"/>
      <c r="ADA11" s="361"/>
      <c r="ADB11" s="361"/>
      <c r="ADC11" s="361"/>
      <c r="ADD11" s="361"/>
      <c r="ADE11" s="361"/>
      <c r="ADF11" s="361"/>
      <c r="ADG11" s="361"/>
      <c r="ADH11" s="361"/>
      <c r="ADI11" s="361"/>
      <c r="ADJ11" s="361"/>
      <c r="ADK11" s="361"/>
      <c r="ADL11" s="361"/>
      <c r="ADM11" s="361"/>
      <c r="ADN11" s="361"/>
      <c r="ADO11" s="361"/>
      <c r="ADP11" s="361"/>
      <c r="ADQ11" s="361"/>
      <c r="ADR11" s="361"/>
      <c r="ADS11" s="361"/>
      <c r="ADT11" s="361"/>
      <c r="ADU11" s="361"/>
      <c r="ADV11" s="361"/>
      <c r="ADW11" s="361"/>
      <c r="ADX11" s="361"/>
      <c r="ADY11" s="361"/>
      <c r="ADZ11" s="361"/>
      <c r="AEA11" s="361"/>
      <c r="AEB11" s="361"/>
      <c r="AEC11" s="361"/>
      <c r="AED11" s="361"/>
      <c r="AEE11" s="361"/>
      <c r="AEF11" s="361"/>
      <c r="AEG11" s="361"/>
      <c r="AEH11" s="361"/>
      <c r="AEI11" s="361"/>
      <c r="AEJ11" s="361"/>
      <c r="AEK11" s="361"/>
      <c r="AEL11" s="361"/>
      <c r="AEM11" s="361"/>
      <c r="AEN11" s="361"/>
      <c r="AEO11" s="361"/>
      <c r="AEP11" s="361"/>
      <c r="AEQ11" s="361"/>
      <c r="AER11" s="361"/>
      <c r="AES11" s="361"/>
      <c r="AET11" s="361"/>
      <c r="AEU11" s="361"/>
      <c r="AEV11" s="361"/>
      <c r="AEW11" s="361"/>
      <c r="AEX11" s="361"/>
      <c r="AEY11" s="361"/>
      <c r="AEZ11" s="361"/>
      <c r="AFA11" s="361"/>
      <c r="AFB11" s="361"/>
      <c r="AFC11" s="361"/>
      <c r="AFD11" s="361"/>
      <c r="AFE11" s="361"/>
      <c r="AFF11" s="361"/>
      <c r="AFG11" s="361"/>
      <c r="AFH11" s="361"/>
      <c r="AFI11" s="361"/>
      <c r="AFJ11" s="361"/>
      <c r="AFK11" s="361"/>
      <c r="AFL11" s="361"/>
      <c r="AFM11" s="361"/>
      <c r="AFN11" s="361"/>
      <c r="AFO11" s="361"/>
      <c r="AFP11" s="361"/>
      <c r="AFQ11" s="361"/>
      <c r="AFR11" s="361"/>
      <c r="AFS11" s="361"/>
      <c r="AFT11" s="361"/>
      <c r="AFU11" s="361"/>
      <c r="AFV11" s="361"/>
      <c r="AFW11" s="361"/>
      <c r="AFX11" s="361"/>
      <c r="AFY11" s="361"/>
      <c r="AFZ11" s="361"/>
      <c r="AGA11" s="361"/>
      <c r="AGB11" s="361"/>
      <c r="AGC11" s="361"/>
      <c r="AGD11" s="361"/>
      <c r="AGE11" s="361"/>
      <c r="AGF11" s="361"/>
      <c r="AGG11" s="361"/>
      <c r="AGH11" s="361"/>
      <c r="AGI11" s="361"/>
      <c r="AGJ11" s="361"/>
      <c r="AGK11" s="361"/>
      <c r="AGL11" s="361"/>
      <c r="AGM11" s="361"/>
      <c r="AGN11" s="361"/>
      <c r="AGO11" s="361"/>
      <c r="AGP11" s="361"/>
      <c r="AGQ11" s="361"/>
      <c r="AGR11" s="361"/>
      <c r="AGS11" s="361"/>
      <c r="AGT11" s="361"/>
      <c r="AGU11" s="361"/>
      <c r="AGV11" s="361"/>
      <c r="AGW11" s="361"/>
      <c r="AGX11" s="361"/>
      <c r="AGY11" s="361"/>
      <c r="AGZ11" s="361"/>
      <c r="AHA11" s="361"/>
      <c r="AHB11" s="361"/>
      <c r="AHC11" s="361"/>
      <c r="AHD11" s="361"/>
      <c r="AHE11" s="361"/>
      <c r="AHF11" s="361"/>
      <c r="AHG11" s="361"/>
      <c r="AHH11" s="361"/>
      <c r="AHI11" s="361"/>
      <c r="AHJ11" s="361"/>
      <c r="AHK11" s="361"/>
      <c r="AHL11" s="361"/>
      <c r="AHM11" s="361"/>
      <c r="AHN11" s="361"/>
      <c r="AHO11" s="361"/>
      <c r="AHP11" s="361"/>
      <c r="AHQ11" s="361"/>
      <c r="AHR11" s="361"/>
      <c r="AHS11" s="361"/>
      <c r="AHT11" s="361"/>
      <c r="AHU11" s="361"/>
      <c r="AHV11" s="361"/>
      <c r="AHW11" s="361"/>
      <c r="AHX11" s="361"/>
      <c r="AHY11" s="361"/>
      <c r="AHZ11" s="361"/>
      <c r="AIA11" s="361"/>
      <c r="AIB11" s="361"/>
      <c r="AIC11" s="361"/>
      <c r="AID11" s="361"/>
      <c r="AIE11" s="361"/>
      <c r="AIF11" s="361"/>
      <c r="AIG11" s="361"/>
      <c r="AIH11" s="361"/>
      <c r="AII11" s="361"/>
      <c r="AIJ11" s="361"/>
      <c r="AIK11" s="361"/>
      <c r="AIL11" s="361"/>
      <c r="AIM11" s="361"/>
      <c r="AIN11" s="361"/>
      <c r="AIO11" s="361"/>
      <c r="AIP11" s="361"/>
      <c r="AIQ11" s="361"/>
      <c r="AIR11" s="361"/>
      <c r="AIS11" s="361"/>
      <c r="AIT11" s="361"/>
      <c r="AIU11" s="361"/>
      <c r="AIV11" s="361"/>
      <c r="AIW11" s="361"/>
      <c r="AIX11" s="361"/>
      <c r="AIY11" s="361"/>
      <c r="AIZ11" s="361"/>
      <c r="AJA11" s="361"/>
      <c r="AJB11" s="361"/>
      <c r="AJC11" s="361"/>
      <c r="AJD11" s="361"/>
      <c r="AJE11" s="361"/>
      <c r="AJF11" s="361"/>
      <c r="AJG11" s="361"/>
      <c r="AJH11" s="361"/>
      <c r="AJI11" s="361"/>
      <c r="AJJ11" s="361"/>
      <c r="AJK11" s="361"/>
      <c r="AJL11" s="361"/>
      <c r="AJM11" s="361"/>
      <c r="AJN11" s="361"/>
      <c r="AJO11" s="361"/>
      <c r="AJP11" s="361"/>
      <c r="AJQ11" s="361"/>
      <c r="AJR11" s="361"/>
      <c r="AJS11" s="361"/>
      <c r="AJT11" s="361"/>
      <c r="AJU11" s="361"/>
      <c r="AJV11" s="361"/>
      <c r="AJW11" s="361"/>
      <c r="AJX11" s="361"/>
      <c r="AJY11" s="361"/>
      <c r="AJZ11" s="361"/>
      <c r="AKA11" s="361"/>
      <c r="AKB11" s="361"/>
      <c r="AKC11" s="361"/>
      <c r="AKD11" s="361"/>
      <c r="AKE11" s="361"/>
      <c r="AKF11" s="361"/>
      <c r="AKG11" s="361"/>
      <c r="AKH11" s="361"/>
      <c r="AKI11" s="361"/>
      <c r="AKJ11" s="361"/>
      <c r="AKK11" s="361"/>
      <c r="AKL11" s="361"/>
      <c r="AKM11" s="361"/>
      <c r="AKN11" s="361"/>
      <c r="AKO11" s="361"/>
      <c r="AKP11" s="361"/>
      <c r="AKQ11" s="361"/>
      <c r="AKR11" s="361"/>
      <c r="AKS11" s="361"/>
      <c r="AKT11" s="361"/>
      <c r="AKU11" s="361"/>
      <c r="AKV11" s="361"/>
      <c r="AKW11" s="361"/>
      <c r="AKX11" s="361"/>
      <c r="AKY11" s="361"/>
      <c r="AKZ11" s="361"/>
      <c r="ALA11" s="361"/>
      <c r="ALB11" s="361"/>
      <c r="ALC11" s="361"/>
      <c r="ALD11" s="361"/>
      <c r="ALE11" s="361"/>
      <c r="ALF11" s="361"/>
      <c r="ALG11" s="361"/>
      <c r="ALH11" s="361"/>
      <c r="ALI11" s="361"/>
      <c r="ALJ11" s="361"/>
      <c r="ALK11" s="361"/>
      <c r="ALL11" s="361"/>
      <c r="ALM11" s="361"/>
      <c r="ALN11" s="361"/>
      <c r="ALO11" s="361"/>
      <c r="ALP11" s="361"/>
      <c r="ALQ11" s="361"/>
      <c r="ALR11" s="361"/>
      <c r="ALS11" s="361"/>
      <c r="ALT11" s="361"/>
      <c r="ALU11" s="361"/>
      <c r="ALV11" s="361"/>
      <c r="ALW11" s="361"/>
      <c r="ALX11" s="361"/>
      <c r="ALY11" s="361"/>
      <c r="ALZ11" s="361"/>
      <c r="AMA11" s="361"/>
      <c r="AMB11" s="361"/>
      <c r="AMC11" s="361"/>
      <c r="AMD11" s="361"/>
      <c r="AME11" s="361"/>
      <c r="AMF11" s="361"/>
      <c r="AMG11" s="361"/>
      <c r="AMH11" s="361"/>
      <c r="AMI11" s="361"/>
      <c r="AMJ11" s="361"/>
      <c r="AMK11" s="361"/>
    </row>
    <row r="12" spans="1:1025" s="620" customFormat="1" ht="177">
      <c r="A12" s="631">
        <v>43831</v>
      </c>
      <c r="B12" s="361" t="s">
        <v>7</v>
      </c>
      <c r="C12" s="634" t="s">
        <v>1058</v>
      </c>
      <c r="D12" s="583" t="s">
        <v>1059</v>
      </c>
      <c r="E12" s="632" t="s">
        <v>1060</v>
      </c>
      <c r="F12" s="361"/>
      <c r="G12" s="361"/>
      <c r="H12" s="361"/>
      <c r="I12" s="361" t="s">
        <v>1057</v>
      </c>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361"/>
      <c r="BS12" s="361"/>
      <c r="BT12" s="361"/>
      <c r="BU12" s="361"/>
      <c r="BV12" s="361"/>
      <c r="BW12" s="361"/>
      <c r="BX12" s="361"/>
      <c r="BY12" s="361"/>
      <c r="BZ12" s="361"/>
      <c r="CA12" s="361"/>
      <c r="CB12" s="361"/>
      <c r="CC12" s="361"/>
      <c r="CD12" s="361"/>
      <c r="CE12" s="361"/>
      <c r="CF12" s="361"/>
      <c r="CG12" s="361"/>
      <c r="CH12" s="361"/>
      <c r="CI12" s="361"/>
      <c r="CJ12" s="361"/>
      <c r="CK12" s="361"/>
      <c r="CL12" s="361"/>
      <c r="CM12" s="361"/>
      <c r="CN12" s="361"/>
      <c r="CO12" s="361"/>
      <c r="CP12" s="361"/>
      <c r="CQ12" s="361"/>
      <c r="CR12" s="361"/>
      <c r="CS12" s="361"/>
      <c r="CT12" s="361"/>
      <c r="CU12" s="361"/>
      <c r="CV12" s="361"/>
      <c r="CW12" s="361"/>
      <c r="CX12" s="361"/>
      <c r="CY12" s="361"/>
      <c r="CZ12" s="361"/>
      <c r="DA12" s="361"/>
      <c r="DB12" s="361"/>
      <c r="DC12" s="361"/>
      <c r="DD12" s="361"/>
      <c r="DE12" s="361"/>
      <c r="DF12" s="361"/>
      <c r="DG12" s="361"/>
      <c r="DH12" s="361"/>
      <c r="DI12" s="361"/>
      <c r="DJ12" s="361"/>
      <c r="DK12" s="361"/>
      <c r="DL12" s="361"/>
      <c r="DM12" s="361"/>
      <c r="DN12" s="361"/>
      <c r="DO12" s="361"/>
      <c r="DP12" s="361"/>
      <c r="DQ12" s="361"/>
      <c r="DR12" s="361"/>
      <c r="DS12" s="361"/>
      <c r="DT12" s="361"/>
      <c r="DU12" s="361"/>
      <c r="DV12" s="361"/>
      <c r="DW12" s="361"/>
      <c r="DX12" s="361"/>
      <c r="DY12" s="361"/>
      <c r="DZ12" s="361"/>
      <c r="EA12" s="361"/>
      <c r="EB12" s="361"/>
      <c r="EC12" s="361"/>
      <c r="ED12" s="361"/>
      <c r="EE12" s="361"/>
      <c r="EF12" s="361"/>
      <c r="EG12" s="361"/>
      <c r="EH12" s="361"/>
      <c r="EI12" s="361"/>
      <c r="EJ12" s="361"/>
      <c r="EK12" s="361"/>
      <c r="EL12" s="361"/>
      <c r="EM12" s="361"/>
      <c r="EN12" s="361"/>
      <c r="EO12" s="361"/>
      <c r="EP12" s="361"/>
      <c r="EQ12" s="361"/>
      <c r="ER12" s="361"/>
      <c r="ES12" s="361"/>
      <c r="ET12" s="361"/>
      <c r="EU12" s="361"/>
      <c r="EV12" s="361"/>
      <c r="EW12" s="361"/>
      <c r="EX12" s="361"/>
      <c r="EY12" s="361"/>
      <c r="EZ12" s="361"/>
      <c r="FA12" s="361"/>
      <c r="FB12" s="361"/>
      <c r="FC12" s="361"/>
      <c r="FD12" s="361"/>
      <c r="FE12" s="361"/>
      <c r="FF12" s="361"/>
      <c r="FG12" s="361"/>
      <c r="FH12" s="361"/>
      <c r="FI12" s="361"/>
      <c r="FJ12" s="361"/>
      <c r="FK12" s="361"/>
      <c r="FL12" s="361"/>
      <c r="FM12" s="361"/>
      <c r="FN12" s="361"/>
      <c r="FO12" s="361"/>
      <c r="FP12" s="361"/>
      <c r="FQ12" s="361"/>
      <c r="FR12" s="361"/>
      <c r="FS12" s="361"/>
      <c r="FT12" s="361"/>
      <c r="FU12" s="361"/>
      <c r="FV12" s="361"/>
      <c r="FW12" s="361"/>
      <c r="FX12" s="361"/>
      <c r="FY12" s="361"/>
      <c r="FZ12" s="361"/>
      <c r="GA12" s="361"/>
      <c r="GB12" s="361"/>
      <c r="GC12" s="361"/>
      <c r="GD12" s="361"/>
      <c r="GE12" s="361"/>
      <c r="GF12" s="361"/>
      <c r="GG12" s="361"/>
      <c r="GH12" s="361"/>
      <c r="GI12" s="361"/>
      <c r="GJ12" s="361"/>
      <c r="GK12" s="361"/>
      <c r="GL12" s="361"/>
      <c r="GM12" s="361"/>
      <c r="GN12" s="361"/>
      <c r="GO12" s="361"/>
      <c r="GP12" s="361"/>
      <c r="GQ12" s="361"/>
      <c r="GR12" s="361"/>
      <c r="GS12" s="361"/>
      <c r="GT12" s="361"/>
      <c r="GU12" s="361"/>
      <c r="GV12" s="361"/>
      <c r="GW12" s="361"/>
      <c r="GX12" s="361"/>
      <c r="GY12" s="361"/>
      <c r="GZ12" s="361"/>
      <c r="HA12" s="361"/>
      <c r="HB12" s="361"/>
      <c r="HC12" s="361"/>
      <c r="HD12" s="361"/>
      <c r="HE12" s="361"/>
      <c r="HF12" s="361"/>
      <c r="HG12" s="361"/>
      <c r="HH12" s="361"/>
      <c r="HI12" s="361"/>
      <c r="HJ12" s="361"/>
      <c r="HK12" s="361"/>
      <c r="HL12" s="361"/>
      <c r="HM12" s="361"/>
      <c r="HN12" s="361"/>
      <c r="HO12" s="361"/>
      <c r="HP12" s="361"/>
      <c r="HQ12" s="361"/>
      <c r="HR12" s="361"/>
      <c r="HS12" s="361"/>
      <c r="HT12" s="361"/>
      <c r="HU12" s="361"/>
      <c r="HV12" s="361"/>
      <c r="HW12" s="361"/>
      <c r="HX12" s="361"/>
      <c r="HY12" s="361"/>
      <c r="HZ12" s="361"/>
      <c r="IA12" s="361"/>
      <c r="IB12" s="361"/>
      <c r="IC12" s="361"/>
      <c r="ID12" s="361"/>
      <c r="IE12" s="361"/>
      <c r="IF12" s="361"/>
      <c r="IG12" s="361"/>
      <c r="IH12" s="361"/>
      <c r="II12" s="361"/>
      <c r="IJ12" s="361"/>
      <c r="IK12" s="361"/>
      <c r="IL12" s="361"/>
      <c r="IM12" s="361"/>
      <c r="IN12" s="361"/>
      <c r="IO12" s="361"/>
      <c r="IP12" s="361"/>
      <c r="IQ12" s="361"/>
      <c r="IR12" s="361"/>
      <c r="IS12" s="361"/>
      <c r="IT12" s="361"/>
      <c r="IU12" s="361"/>
      <c r="IV12" s="361"/>
      <c r="IW12" s="361"/>
      <c r="IX12" s="361"/>
      <c r="IY12" s="361"/>
      <c r="IZ12" s="361"/>
      <c r="JA12" s="361"/>
      <c r="JB12" s="361"/>
      <c r="JC12" s="361"/>
      <c r="JD12" s="361"/>
      <c r="JE12" s="361"/>
      <c r="JF12" s="361"/>
      <c r="JG12" s="361"/>
      <c r="JH12" s="361"/>
      <c r="JI12" s="361"/>
      <c r="JJ12" s="361"/>
      <c r="JK12" s="361"/>
      <c r="JL12" s="361"/>
      <c r="JM12" s="361"/>
      <c r="JN12" s="361"/>
      <c r="JO12" s="361"/>
      <c r="JP12" s="361"/>
      <c r="JQ12" s="361"/>
      <c r="JR12" s="361"/>
      <c r="JS12" s="361"/>
      <c r="JT12" s="361"/>
      <c r="JU12" s="361"/>
      <c r="JV12" s="361"/>
      <c r="JW12" s="361"/>
      <c r="JX12" s="361"/>
      <c r="JY12" s="361"/>
      <c r="JZ12" s="361"/>
      <c r="KA12" s="361"/>
      <c r="KB12" s="361"/>
      <c r="KC12" s="361"/>
      <c r="KD12" s="361"/>
      <c r="KE12" s="361"/>
      <c r="KF12" s="361"/>
      <c r="KG12" s="361"/>
      <c r="KH12" s="361"/>
      <c r="KI12" s="361"/>
      <c r="KJ12" s="361"/>
      <c r="KK12" s="361"/>
      <c r="KL12" s="361"/>
      <c r="KM12" s="361"/>
      <c r="KN12" s="361"/>
      <c r="KO12" s="361"/>
      <c r="KP12" s="361"/>
      <c r="KQ12" s="361"/>
      <c r="KR12" s="361"/>
      <c r="KS12" s="361"/>
      <c r="KT12" s="361"/>
      <c r="KU12" s="361"/>
      <c r="KV12" s="361"/>
      <c r="KW12" s="361"/>
      <c r="KX12" s="361"/>
      <c r="KY12" s="361"/>
      <c r="KZ12" s="361"/>
      <c r="LA12" s="361"/>
      <c r="LB12" s="361"/>
      <c r="LC12" s="361"/>
      <c r="LD12" s="361"/>
      <c r="LE12" s="361"/>
      <c r="LF12" s="361"/>
      <c r="LG12" s="361"/>
      <c r="LH12" s="361"/>
      <c r="LI12" s="361"/>
      <c r="LJ12" s="361"/>
      <c r="LK12" s="361"/>
      <c r="LL12" s="361"/>
      <c r="LM12" s="361"/>
      <c r="LN12" s="361"/>
      <c r="LO12" s="361"/>
      <c r="LP12" s="361"/>
      <c r="LQ12" s="361"/>
      <c r="LR12" s="361"/>
      <c r="LS12" s="361"/>
      <c r="LT12" s="361"/>
      <c r="LU12" s="361"/>
      <c r="LV12" s="361"/>
      <c r="LW12" s="361"/>
      <c r="LX12" s="361"/>
      <c r="LY12" s="361"/>
      <c r="LZ12" s="361"/>
      <c r="MA12" s="361"/>
      <c r="MB12" s="361"/>
      <c r="MC12" s="361"/>
      <c r="MD12" s="361"/>
      <c r="ME12" s="361"/>
      <c r="MF12" s="361"/>
      <c r="MG12" s="361"/>
      <c r="MH12" s="361"/>
      <c r="MI12" s="361"/>
      <c r="MJ12" s="361"/>
      <c r="MK12" s="361"/>
      <c r="ML12" s="361"/>
      <c r="MM12" s="361"/>
      <c r="MN12" s="361"/>
      <c r="MO12" s="361"/>
      <c r="MP12" s="361"/>
      <c r="MQ12" s="361"/>
      <c r="MR12" s="361"/>
      <c r="MS12" s="361"/>
      <c r="MT12" s="361"/>
      <c r="MU12" s="361"/>
      <c r="MV12" s="361"/>
      <c r="MW12" s="361"/>
      <c r="MX12" s="361"/>
      <c r="MY12" s="361"/>
      <c r="MZ12" s="361"/>
      <c r="NA12" s="361"/>
      <c r="NB12" s="361"/>
      <c r="NC12" s="361"/>
      <c r="ND12" s="361"/>
      <c r="NE12" s="361"/>
      <c r="NF12" s="361"/>
      <c r="NG12" s="361"/>
      <c r="NH12" s="361"/>
      <c r="NI12" s="361"/>
      <c r="NJ12" s="361"/>
      <c r="NK12" s="361"/>
      <c r="NL12" s="361"/>
      <c r="NM12" s="361"/>
      <c r="NN12" s="361"/>
      <c r="NO12" s="361"/>
      <c r="NP12" s="361"/>
      <c r="NQ12" s="361"/>
      <c r="NR12" s="361"/>
      <c r="NS12" s="361"/>
      <c r="NT12" s="361"/>
      <c r="NU12" s="361"/>
      <c r="NV12" s="361"/>
      <c r="NW12" s="361"/>
      <c r="NX12" s="361"/>
      <c r="NY12" s="361"/>
      <c r="NZ12" s="361"/>
      <c r="OA12" s="361"/>
      <c r="OB12" s="361"/>
      <c r="OC12" s="361"/>
      <c r="OD12" s="361"/>
      <c r="OE12" s="361"/>
      <c r="OF12" s="361"/>
      <c r="OG12" s="361"/>
      <c r="OH12" s="361"/>
      <c r="OI12" s="361"/>
      <c r="OJ12" s="361"/>
      <c r="OK12" s="361"/>
      <c r="OL12" s="361"/>
      <c r="OM12" s="361"/>
      <c r="ON12" s="361"/>
      <c r="OO12" s="361"/>
      <c r="OP12" s="361"/>
      <c r="OQ12" s="361"/>
      <c r="OR12" s="361"/>
      <c r="OS12" s="361"/>
      <c r="OT12" s="361"/>
      <c r="OU12" s="361"/>
      <c r="OV12" s="361"/>
      <c r="OW12" s="361"/>
      <c r="OX12" s="361"/>
      <c r="OY12" s="361"/>
      <c r="OZ12" s="361"/>
      <c r="PA12" s="361"/>
      <c r="PB12" s="361"/>
      <c r="PC12" s="361"/>
      <c r="PD12" s="361"/>
      <c r="PE12" s="361"/>
      <c r="PF12" s="361"/>
      <c r="PG12" s="361"/>
      <c r="PH12" s="361"/>
      <c r="PI12" s="361"/>
      <c r="PJ12" s="361"/>
      <c r="PK12" s="361"/>
      <c r="PL12" s="361"/>
      <c r="PM12" s="361"/>
      <c r="PN12" s="361"/>
      <c r="PO12" s="361"/>
      <c r="PP12" s="361"/>
      <c r="PQ12" s="361"/>
      <c r="PR12" s="361"/>
      <c r="PS12" s="361"/>
      <c r="PT12" s="361"/>
      <c r="PU12" s="361"/>
      <c r="PV12" s="361"/>
      <c r="PW12" s="361"/>
      <c r="PX12" s="361"/>
      <c r="PY12" s="361"/>
      <c r="PZ12" s="361"/>
      <c r="QA12" s="361"/>
      <c r="QB12" s="361"/>
      <c r="QC12" s="361"/>
      <c r="QD12" s="361"/>
      <c r="QE12" s="361"/>
      <c r="QF12" s="361"/>
      <c r="QG12" s="361"/>
      <c r="QH12" s="361"/>
      <c r="QI12" s="361"/>
      <c r="QJ12" s="361"/>
      <c r="QK12" s="361"/>
      <c r="QL12" s="361"/>
      <c r="QM12" s="361"/>
      <c r="QN12" s="361"/>
      <c r="QO12" s="361"/>
      <c r="QP12" s="361"/>
      <c r="QQ12" s="361"/>
      <c r="QR12" s="361"/>
      <c r="QS12" s="361"/>
      <c r="QT12" s="361"/>
      <c r="QU12" s="361"/>
      <c r="QV12" s="361"/>
      <c r="QW12" s="361"/>
      <c r="QX12" s="361"/>
      <c r="QY12" s="361"/>
      <c r="QZ12" s="361"/>
      <c r="RA12" s="361"/>
      <c r="RB12" s="361"/>
      <c r="RC12" s="361"/>
      <c r="RD12" s="361"/>
      <c r="RE12" s="361"/>
      <c r="RF12" s="361"/>
      <c r="RG12" s="361"/>
      <c r="RH12" s="361"/>
      <c r="RI12" s="361"/>
      <c r="RJ12" s="361"/>
      <c r="RK12" s="361"/>
      <c r="RL12" s="361"/>
      <c r="RM12" s="361"/>
      <c r="RN12" s="361"/>
      <c r="RO12" s="361"/>
      <c r="RP12" s="361"/>
      <c r="RQ12" s="361"/>
      <c r="RR12" s="361"/>
      <c r="RS12" s="361"/>
      <c r="RT12" s="361"/>
      <c r="RU12" s="361"/>
      <c r="RV12" s="361"/>
      <c r="RW12" s="361"/>
      <c r="RX12" s="361"/>
      <c r="RY12" s="361"/>
      <c r="RZ12" s="361"/>
      <c r="SA12" s="361"/>
      <c r="SB12" s="361"/>
      <c r="SC12" s="361"/>
      <c r="SD12" s="361"/>
      <c r="SE12" s="361"/>
      <c r="SF12" s="361"/>
      <c r="SG12" s="361"/>
      <c r="SH12" s="361"/>
      <c r="SI12" s="361"/>
      <c r="SJ12" s="361"/>
      <c r="SK12" s="361"/>
      <c r="SL12" s="361"/>
      <c r="SM12" s="361"/>
      <c r="SN12" s="361"/>
      <c r="SO12" s="361"/>
      <c r="SP12" s="361"/>
      <c r="SQ12" s="361"/>
      <c r="SR12" s="361"/>
      <c r="SS12" s="361"/>
      <c r="ST12" s="361"/>
      <c r="SU12" s="361"/>
      <c r="SV12" s="361"/>
      <c r="SW12" s="361"/>
      <c r="SX12" s="361"/>
      <c r="SY12" s="361"/>
      <c r="SZ12" s="361"/>
      <c r="TA12" s="361"/>
      <c r="TB12" s="361"/>
      <c r="TC12" s="361"/>
      <c r="TD12" s="361"/>
      <c r="TE12" s="361"/>
      <c r="TF12" s="361"/>
      <c r="TG12" s="361"/>
      <c r="TH12" s="361"/>
      <c r="TI12" s="361"/>
      <c r="TJ12" s="361"/>
      <c r="TK12" s="361"/>
      <c r="TL12" s="361"/>
      <c r="TM12" s="361"/>
      <c r="TN12" s="361"/>
      <c r="TO12" s="361"/>
      <c r="TP12" s="361"/>
      <c r="TQ12" s="361"/>
      <c r="TR12" s="361"/>
      <c r="TS12" s="361"/>
      <c r="TT12" s="361"/>
      <c r="TU12" s="361"/>
      <c r="TV12" s="361"/>
      <c r="TW12" s="361"/>
      <c r="TX12" s="361"/>
      <c r="TY12" s="361"/>
      <c r="TZ12" s="361"/>
      <c r="UA12" s="361"/>
      <c r="UB12" s="361"/>
      <c r="UC12" s="361"/>
      <c r="UD12" s="361"/>
      <c r="UE12" s="361"/>
      <c r="UF12" s="361"/>
      <c r="UG12" s="361"/>
      <c r="UH12" s="361"/>
      <c r="UI12" s="361"/>
      <c r="UJ12" s="361"/>
      <c r="UK12" s="361"/>
      <c r="UL12" s="361"/>
      <c r="UM12" s="361"/>
      <c r="UN12" s="361"/>
      <c r="UO12" s="361"/>
      <c r="UP12" s="361"/>
      <c r="UQ12" s="361"/>
      <c r="UR12" s="361"/>
      <c r="US12" s="361"/>
      <c r="UT12" s="361"/>
      <c r="UU12" s="361"/>
      <c r="UV12" s="361"/>
      <c r="UW12" s="361"/>
      <c r="UX12" s="361"/>
      <c r="UY12" s="361"/>
      <c r="UZ12" s="361"/>
      <c r="VA12" s="361"/>
      <c r="VB12" s="361"/>
      <c r="VC12" s="361"/>
      <c r="VD12" s="361"/>
      <c r="VE12" s="361"/>
      <c r="VF12" s="361"/>
      <c r="VG12" s="361"/>
      <c r="VH12" s="361"/>
      <c r="VI12" s="361"/>
      <c r="VJ12" s="361"/>
      <c r="VK12" s="361"/>
      <c r="VL12" s="361"/>
      <c r="VM12" s="361"/>
      <c r="VN12" s="361"/>
      <c r="VO12" s="361"/>
      <c r="VP12" s="361"/>
      <c r="VQ12" s="361"/>
      <c r="VR12" s="361"/>
      <c r="VS12" s="361"/>
      <c r="VT12" s="361"/>
      <c r="VU12" s="361"/>
      <c r="VV12" s="361"/>
      <c r="VW12" s="361"/>
      <c r="VX12" s="361"/>
      <c r="VY12" s="361"/>
      <c r="VZ12" s="361"/>
      <c r="WA12" s="361"/>
      <c r="WB12" s="361"/>
      <c r="WC12" s="361"/>
      <c r="WD12" s="361"/>
      <c r="WE12" s="361"/>
      <c r="WF12" s="361"/>
      <c r="WG12" s="361"/>
      <c r="WH12" s="361"/>
      <c r="WI12" s="361"/>
      <c r="WJ12" s="361"/>
      <c r="WK12" s="361"/>
      <c r="WL12" s="361"/>
      <c r="WM12" s="361"/>
      <c r="WN12" s="361"/>
      <c r="WO12" s="361"/>
      <c r="WP12" s="361"/>
      <c r="WQ12" s="361"/>
      <c r="WR12" s="361"/>
      <c r="WS12" s="361"/>
      <c r="WT12" s="361"/>
      <c r="WU12" s="361"/>
      <c r="WV12" s="361"/>
      <c r="WW12" s="361"/>
      <c r="WX12" s="361"/>
      <c r="WY12" s="361"/>
      <c r="WZ12" s="361"/>
      <c r="XA12" s="361"/>
      <c r="XB12" s="361"/>
      <c r="XC12" s="361"/>
      <c r="XD12" s="361"/>
      <c r="XE12" s="361"/>
      <c r="XF12" s="361"/>
      <c r="XG12" s="361"/>
      <c r="XH12" s="361"/>
      <c r="XI12" s="361"/>
      <c r="XJ12" s="361"/>
      <c r="XK12" s="361"/>
      <c r="XL12" s="361"/>
      <c r="XM12" s="361"/>
      <c r="XN12" s="361"/>
      <c r="XO12" s="361"/>
      <c r="XP12" s="361"/>
      <c r="XQ12" s="361"/>
      <c r="XR12" s="361"/>
      <c r="XS12" s="361"/>
      <c r="XT12" s="361"/>
      <c r="XU12" s="361"/>
      <c r="XV12" s="361"/>
      <c r="XW12" s="361"/>
      <c r="XX12" s="361"/>
      <c r="XY12" s="361"/>
      <c r="XZ12" s="361"/>
      <c r="YA12" s="361"/>
      <c r="YB12" s="361"/>
      <c r="YC12" s="361"/>
      <c r="YD12" s="361"/>
      <c r="YE12" s="361"/>
      <c r="YF12" s="361"/>
      <c r="YG12" s="361"/>
      <c r="YH12" s="361"/>
      <c r="YI12" s="361"/>
      <c r="YJ12" s="361"/>
      <c r="YK12" s="361"/>
      <c r="YL12" s="361"/>
      <c r="YM12" s="361"/>
      <c r="YN12" s="361"/>
      <c r="YO12" s="361"/>
      <c r="YP12" s="361"/>
      <c r="YQ12" s="361"/>
      <c r="YR12" s="361"/>
      <c r="YS12" s="361"/>
      <c r="YT12" s="361"/>
      <c r="YU12" s="361"/>
      <c r="YV12" s="361"/>
      <c r="YW12" s="361"/>
      <c r="YX12" s="361"/>
      <c r="YY12" s="361"/>
      <c r="YZ12" s="361"/>
      <c r="ZA12" s="361"/>
      <c r="ZB12" s="361"/>
      <c r="ZC12" s="361"/>
      <c r="ZD12" s="361"/>
      <c r="ZE12" s="361"/>
      <c r="ZF12" s="361"/>
      <c r="ZG12" s="361"/>
      <c r="ZH12" s="361"/>
      <c r="ZI12" s="361"/>
      <c r="ZJ12" s="361"/>
      <c r="ZK12" s="361"/>
      <c r="ZL12" s="361"/>
      <c r="ZM12" s="361"/>
      <c r="ZN12" s="361"/>
      <c r="ZO12" s="361"/>
      <c r="ZP12" s="361"/>
      <c r="ZQ12" s="361"/>
      <c r="ZR12" s="361"/>
      <c r="ZS12" s="361"/>
      <c r="ZT12" s="361"/>
      <c r="ZU12" s="361"/>
      <c r="ZV12" s="361"/>
      <c r="ZW12" s="361"/>
      <c r="ZX12" s="361"/>
      <c r="ZY12" s="361"/>
      <c r="ZZ12" s="361"/>
      <c r="AAA12" s="361"/>
      <c r="AAB12" s="361"/>
      <c r="AAC12" s="361"/>
      <c r="AAD12" s="361"/>
      <c r="AAE12" s="361"/>
      <c r="AAF12" s="361"/>
      <c r="AAG12" s="361"/>
      <c r="AAH12" s="361"/>
      <c r="AAI12" s="361"/>
      <c r="AAJ12" s="361"/>
      <c r="AAK12" s="361"/>
      <c r="AAL12" s="361"/>
      <c r="AAM12" s="361"/>
      <c r="AAN12" s="361"/>
      <c r="AAO12" s="361"/>
      <c r="AAP12" s="361"/>
      <c r="AAQ12" s="361"/>
      <c r="AAR12" s="361"/>
      <c r="AAS12" s="361"/>
      <c r="AAT12" s="361"/>
      <c r="AAU12" s="361"/>
      <c r="AAV12" s="361"/>
      <c r="AAW12" s="361"/>
      <c r="AAX12" s="361"/>
      <c r="AAY12" s="361"/>
      <c r="AAZ12" s="361"/>
      <c r="ABA12" s="361"/>
      <c r="ABB12" s="361"/>
      <c r="ABC12" s="361"/>
      <c r="ABD12" s="361"/>
      <c r="ABE12" s="361"/>
      <c r="ABF12" s="361"/>
      <c r="ABG12" s="361"/>
      <c r="ABH12" s="361"/>
      <c r="ABI12" s="361"/>
      <c r="ABJ12" s="361"/>
      <c r="ABK12" s="361"/>
      <c r="ABL12" s="361"/>
      <c r="ABM12" s="361"/>
      <c r="ABN12" s="361"/>
      <c r="ABO12" s="361"/>
      <c r="ABP12" s="361"/>
      <c r="ABQ12" s="361"/>
      <c r="ABR12" s="361"/>
      <c r="ABS12" s="361"/>
      <c r="ABT12" s="361"/>
      <c r="ABU12" s="361"/>
      <c r="ABV12" s="361"/>
      <c r="ABW12" s="361"/>
      <c r="ABX12" s="361"/>
      <c r="ABY12" s="361"/>
      <c r="ABZ12" s="361"/>
      <c r="ACA12" s="361"/>
      <c r="ACB12" s="361"/>
      <c r="ACC12" s="361"/>
      <c r="ACD12" s="361"/>
      <c r="ACE12" s="361"/>
      <c r="ACF12" s="361"/>
      <c r="ACG12" s="361"/>
      <c r="ACH12" s="361"/>
      <c r="ACI12" s="361"/>
      <c r="ACJ12" s="361"/>
      <c r="ACK12" s="361"/>
      <c r="ACL12" s="361"/>
      <c r="ACM12" s="361"/>
      <c r="ACN12" s="361"/>
      <c r="ACO12" s="361"/>
      <c r="ACP12" s="361"/>
      <c r="ACQ12" s="361"/>
      <c r="ACR12" s="361"/>
      <c r="ACS12" s="361"/>
      <c r="ACT12" s="361"/>
      <c r="ACU12" s="361"/>
      <c r="ACV12" s="361"/>
      <c r="ACW12" s="361"/>
      <c r="ACX12" s="361"/>
      <c r="ACY12" s="361"/>
      <c r="ACZ12" s="361"/>
      <c r="ADA12" s="361"/>
      <c r="ADB12" s="361"/>
      <c r="ADC12" s="361"/>
      <c r="ADD12" s="361"/>
      <c r="ADE12" s="361"/>
      <c r="ADF12" s="361"/>
      <c r="ADG12" s="361"/>
      <c r="ADH12" s="361"/>
      <c r="ADI12" s="361"/>
      <c r="ADJ12" s="361"/>
      <c r="ADK12" s="361"/>
      <c r="ADL12" s="361"/>
      <c r="ADM12" s="361"/>
      <c r="ADN12" s="361"/>
      <c r="ADO12" s="361"/>
      <c r="ADP12" s="361"/>
      <c r="ADQ12" s="361"/>
      <c r="ADR12" s="361"/>
      <c r="ADS12" s="361"/>
      <c r="ADT12" s="361"/>
      <c r="ADU12" s="361"/>
      <c r="ADV12" s="361"/>
      <c r="ADW12" s="361"/>
      <c r="ADX12" s="361"/>
      <c r="ADY12" s="361"/>
      <c r="ADZ12" s="361"/>
      <c r="AEA12" s="361"/>
      <c r="AEB12" s="361"/>
      <c r="AEC12" s="361"/>
      <c r="AED12" s="361"/>
      <c r="AEE12" s="361"/>
      <c r="AEF12" s="361"/>
      <c r="AEG12" s="361"/>
      <c r="AEH12" s="361"/>
      <c r="AEI12" s="361"/>
      <c r="AEJ12" s="361"/>
      <c r="AEK12" s="361"/>
      <c r="AEL12" s="361"/>
      <c r="AEM12" s="361"/>
      <c r="AEN12" s="361"/>
      <c r="AEO12" s="361"/>
      <c r="AEP12" s="361"/>
      <c r="AEQ12" s="361"/>
      <c r="AER12" s="361"/>
      <c r="AES12" s="361"/>
      <c r="AET12" s="361"/>
      <c r="AEU12" s="361"/>
      <c r="AEV12" s="361"/>
      <c r="AEW12" s="361"/>
      <c r="AEX12" s="361"/>
      <c r="AEY12" s="361"/>
      <c r="AEZ12" s="361"/>
      <c r="AFA12" s="361"/>
      <c r="AFB12" s="361"/>
      <c r="AFC12" s="361"/>
      <c r="AFD12" s="361"/>
      <c r="AFE12" s="361"/>
      <c r="AFF12" s="361"/>
      <c r="AFG12" s="361"/>
      <c r="AFH12" s="361"/>
      <c r="AFI12" s="361"/>
      <c r="AFJ12" s="361"/>
      <c r="AFK12" s="361"/>
      <c r="AFL12" s="361"/>
      <c r="AFM12" s="361"/>
      <c r="AFN12" s="361"/>
      <c r="AFO12" s="361"/>
      <c r="AFP12" s="361"/>
      <c r="AFQ12" s="361"/>
      <c r="AFR12" s="361"/>
      <c r="AFS12" s="361"/>
      <c r="AFT12" s="361"/>
      <c r="AFU12" s="361"/>
      <c r="AFV12" s="361"/>
      <c r="AFW12" s="361"/>
      <c r="AFX12" s="361"/>
      <c r="AFY12" s="361"/>
      <c r="AFZ12" s="361"/>
      <c r="AGA12" s="361"/>
      <c r="AGB12" s="361"/>
      <c r="AGC12" s="361"/>
      <c r="AGD12" s="361"/>
      <c r="AGE12" s="361"/>
      <c r="AGF12" s="361"/>
      <c r="AGG12" s="361"/>
      <c r="AGH12" s="361"/>
      <c r="AGI12" s="361"/>
      <c r="AGJ12" s="361"/>
      <c r="AGK12" s="361"/>
      <c r="AGL12" s="361"/>
      <c r="AGM12" s="361"/>
      <c r="AGN12" s="361"/>
      <c r="AGO12" s="361"/>
      <c r="AGP12" s="361"/>
      <c r="AGQ12" s="361"/>
      <c r="AGR12" s="361"/>
      <c r="AGS12" s="361"/>
      <c r="AGT12" s="361"/>
      <c r="AGU12" s="361"/>
      <c r="AGV12" s="361"/>
      <c r="AGW12" s="361"/>
      <c r="AGX12" s="361"/>
      <c r="AGY12" s="361"/>
      <c r="AGZ12" s="361"/>
      <c r="AHA12" s="361"/>
      <c r="AHB12" s="361"/>
      <c r="AHC12" s="361"/>
      <c r="AHD12" s="361"/>
      <c r="AHE12" s="361"/>
      <c r="AHF12" s="361"/>
      <c r="AHG12" s="361"/>
      <c r="AHH12" s="361"/>
      <c r="AHI12" s="361"/>
      <c r="AHJ12" s="361"/>
      <c r="AHK12" s="361"/>
      <c r="AHL12" s="361"/>
      <c r="AHM12" s="361"/>
      <c r="AHN12" s="361"/>
      <c r="AHO12" s="361"/>
      <c r="AHP12" s="361"/>
      <c r="AHQ12" s="361"/>
      <c r="AHR12" s="361"/>
      <c r="AHS12" s="361"/>
      <c r="AHT12" s="361"/>
      <c r="AHU12" s="361"/>
      <c r="AHV12" s="361"/>
      <c r="AHW12" s="361"/>
      <c r="AHX12" s="361"/>
      <c r="AHY12" s="361"/>
      <c r="AHZ12" s="361"/>
      <c r="AIA12" s="361"/>
      <c r="AIB12" s="361"/>
      <c r="AIC12" s="361"/>
      <c r="AID12" s="361"/>
      <c r="AIE12" s="361"/>
      <c r="AIF12" s="361"/>
      <c r="AIG12" s="361"/>
      <c r="AIH12" s="361"/>
      <c r="AII12" s="361"/>
      <c r="AIJ12" s="361"/>
      <c r="AIK12" s="361"/>
      <c r="AIL12" s="361"/>
      <c r="AIM12" s="361"/>
      <c r="AIN12" s="361"/>
      <c r="AIO12" s="361"/>
      <c r="AIP12" s="361"/>
      <c r="AIQ12" s="361"/>
      <c r="AIR12" s="361"/>
      <c r="AIS12" s="361"/>
      <c r="AIT12" s="361"/>
      <c r="AIU12" s="361"/>
      <c r="AIV12" s="361"/>
      <c r="AIW12" s="361"/>
      <c r="AIX12" s="361"/>
      <c r="AIY12" s="361"/>
      <c r="AIZ12" s="361"/>
      <c r="AJA12" s="361"/>
      <c r="AJB12" s="361"/>
      <c r="AJC12" s="361"/>
      <c r="AJD12" s="361"/>
      <c r="AJE12" s="361"/>
      <c r="AJF12" s="361"/>
      <c r="AJG12" s="361"/>
      <c r="AJH12" s="361"/>
      <c r="AJI12" s="361"/>
      <c r="AJJ12" s="361"/>
      <c r="AJK12" s="361"/>
      <c r="AJL12" s="361"/>
      <c r="AJM12" s="361"/>
      <c r="AJN12" s="361"/>
      <c r="AJO12" s="361"/>
      <c r="AJP12" s="361"/>
      <c r="AJQ12" s="361"/>
      <c r="AJR12" s="361"/>
      <c r="AJS12" s="361"/>
      <c r="AJT12" s="361"/>
      <c r="AJU12" s="361"/>
      <c r="AJV12" s="361"/>
      <c r="AJW12" s="361"/>
      <c r="AJX12" s="361"/>
      <c r="AJY12" s="361"/>
      <c r="AJZ12" s="361"/>
      <c r="AKA12" s="361"/>
      <c r="AKB12" s="361"/>
      <c r="AKC12" s="361"/>
      <c r="AKD12" s="361"/>
      <c r="AKE12" s="361"/>
      <c r="AKF12" s="361"/>
      <c r="AKG12" s="361"/>
      <c r="AKH12" s="361"/>
      <c r="AKI12" s="361"/>
      <c r="AKJ12" s="361"/>
      <c r="AKK12" s="361"/>
      <c r="AKL12" s="361"/>
      <c r="AKM12" s="361"/>
      <c r="AKN12" s="361"/>
      <c r="AKO12" s="361"/>
      <c r="AKP12" s="361"/>
      <c r="AKQ12" s="361"/>
      <c r="AKR12" s="361"/>
      <c r="AKS12" s="361"/>
      <c r="AKT12" s="361"/>
      <c r="AKU12" s="361"/>
      <c r="AKV12" s="361"/>
      <c r="AKW12" s="361"/>
      <c r="AKX12" s="361"/>
      <c r="AKY12" s="361"/>
      <c r="AKZ12" s="361"/>
      <c r="ALA12" s="361"/>
      <c r="ALB12" s="361"/>
      <c r="ALC12" s="361"/>
      <c r="ALD12" s="361"/>
      <c r="ALE12" s="361"/>
      <c r="ALF12" s="361"/>
      <c r="ALG12" s="361"/>
      <c r="ALH12" s="361"/>
      <c r="ALI12" s="361"/>
      <c r="ALJ12" s="361"/>
      <c r="ALK12" s="361"/>
      <c r="ALL12" s="361"/>
      <c r="ALM12" s="361"/>
      <c r="ALN12" s="361"/>
      <c r="ALO12" s="361"/>
      <c r="ALP12" s="361"/>
      <c r="ALQ12" s="361"/>
      <c r="ALR12" s="361"/>
      <c r="ALS12" s="361"/>
      <c r="ALT12" s="361"/>
      <c r="ALU12" s="361"/>
      <c r="ALV12" s="361"/>
      <c r="ALW12" s="361"/>
      <c r="ALX12" s="361"/>
      <c r="ALY12" s="361"/>
      <c r="ALZ12" s="361"/>
      <c r="AMA12" s="361"/>
      <c r="AMB12" s="361"/>
      <c r="AMC12" s="361"/>
      <c r="AMD12" s="361"/>
      <c r="AME12" s="361"/>
      <c r="AMF12" s="361"/>
      <c r="AMG12" s="361"/>
      <c r="AMH12" s="361"/>
      <c r="AMI12" s="361"/>
      <c r="AMJ12" s="361"/>
      <c r="AMK12" s="361"/>
    </row>
    <row r="14" spans="1:1025" ht="84">
      <c r="G14" s="282" t="s">
        <v>542</v>
      </c>
      <c r="H14" s="283">
        <f>SUM(H2:H10)</f>
        <v>869521.5</v>
      </c>
      <c r="I14" s="493" t="s">
        <v>835</v>
      </c>
      <c r="J14" s="334"/>
    </row>
  </sheetData>
  <mergeCells count="11">
    <mergeCell ref="I3:I6"/>
    <mergeCell ref="K3:K6"/>
    <mergeCell ref="A3:A6"/>
    <mergeCell ref="B3:B6"/>
    <mergeCell ref="C3:C6"/>
    <mergeCell ref="D3:D6"/>
    <mergeCell ref="E3:E6"/>
    <mergeCell ref="J3:J6"/>
    <mergeCell ref="F3:F6"/>
    <mergeCell ref="G4:G6"/>
    <mergeCell ref="H4:H6"/>
  </mergeCells>
  <hyperlinks>
    <hyperlink ref="D10" r:id="rId1" xr:uid="{00000000-0004-0000-0100-000000000000}"/>
  </hyperlinks>
  <pageMargins left="0.7" right="0.7" top="0.75" bottom="0.75" header="0.3" footer="0.3"/>
  <pageSetup paperSize="9" scale="39"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
  <sheetViews>
    <sheetView topLeftCell="A7" zoomScaleNormal="100" workbookViewId="0">
      <selection activeCell="A8" sqref="A8:J8"/>
    </sheetView>
  </sheetViews>
  <sheetFormatPr baseColWidth="10" defaultRowHeight="15"/>
  <cols>
    <col min="2" max="2" width="17.42578125" customWidth="1"/>
    <col min="3" max="3" width="17.85546875" customWidth="1"/>
    <col min="4" max="4" width="20.7109375" customWidth="1"/>
    <col min="5" max="7" width="20.7109375" style="97" customWidth="1"/>
    <col min="8" max="10" width="35" customWidth="1"/>
  </cols>
  <sheetData>
    <row r="1" spans="1:10" ht="57" customHeight="1">
      <c r="A1" s="60" t="s">
        <v>0</v>
      </c>
      <c r="B1" s="60" t="s">
        <v>203</v>
      </c>
      <c r="C1" s="60" t="s">
        <v>274</v>
      </c>
      <c r="D1" s="60" t="s">
        <v>2</v>
      </c>
      <c r="E1" s="80" t="s">
        <v>290</v>
      </c>
      <c r="F1" s="80" t="s">
        <v>291</v>
      </c>
      <c r="G1" s="80" t="s">
        <v>292</v>
      </c>
      <c r="H1" s="60" t="s">
        <v>3</v>
      </c>
      <c r="I1" s="60" t="s">
        <v>4</v>
      </c>
      <c r="J1" s="60" t="s">
        <v>187</v>
      </c>
    </row>
    <row r="2" spans="1:10" ht="153">
      <c r="A2" s="59">
        <v>42262</v>
      </c>
      <c r="B2" s="59" t="s">
        <v>7</v>
      </c>
      <c r="C2" s="57" t="s">
        <v>188</v>
      </c>
      <c r="D2" s="56" t="s">
        <v>189</v>
      </c>
      <c r="E2" s="114">
        <v>1433518</v>
      </c>
      <c r="F2" s="114">
        <v>200209</v>
      </c>
      <c r="G2" s="114">
        <v>200209</v>
      </c>
      <c r="H2" s="57" t="s">
        <v>190</v>
      </c>
      <c r="I2" s="56" t="s">
        <v>191</v>
      </c>
      <c r="J2" s="56" t="s">
        <v>192</v>
      </c>
    </row>
    <row r="3" spans="1:10" ht="409.6">
      <c r="A3" s="56">
        <v>2014</v>
      </c>
      <c r="B3" s="61" t="s">
        <v>7</v>
      </c>
      <c r="C3" s="57" t="s">
        <v>193</v>
      </c>
      <c r="D3" s="55" t="s">
        <v>194</v>
      </c>
      <c r="E3" s="114">
        <v>5460512</v>
      </c>
      <c r="F3" s="114">
        <v>86550</v>
      </c>
      <c r="G3" s="114">
        <v>86550</v>
      </c>
      <c r="H3" s="56" t="s">
        <v>195</v>
      </c>
      <c r="I3" s="65" t="s">
        <v>196</v>
      </c>
      <c r="J3" s="56" t="s">
        <v>197</v>
      </c>
    </row>
    <row r="4" spans="1:10" ht="126" customHeight="1">
      <c r="A4" s="56">
        <v>2014</v>
      </c>
      <c r="B4" s="61" t="s">
        <v>7</v>
      </c>
      <c r="C4" s="64" t="s">
        <v>198</v>
      </c>
      <c r="D4" s="58" t="s">
        <v>199</v>
      </c>
      <c r="E4" s="114">
        <v>3656143</v>
      </c>
      <c r="F4" s="114">
        <v>524000</v>
      </c>
      <c r="G4" s="114">
        <v>524000</v>
      </c>
      <c r="H4" s="62" t="s">
        <v>200</v>
      </c>
      <c r="I4" s="63" t="s">
        <v>201</v>
      </c>
      <c r="J4" s="56" t="s">
        <v>202</v>
      </c>
    </row>
    <row r="5" spans="1:10" s="143" customFormat="1" ht="162.75">
      <c r="A5" s="44">
        <v>2016</v>
      </c>
      <c r="B5" s="44" t="s">
        <v>7</v>
      </c>
      <c r="C5" s="44" t="s">
        <v>312</v>
      </c>
      <c r="D5" s="144" t="s">
        <v>882</v>
      </c>
      <c r="E5" s="533" t="s">
        <v>880</v>
      </c>
      <c r="F5" s="533" t="s">
        <v>881</v>
      </c>
      <c r="G5" s="533" t="s">
        <v>881</v>
      </c>
      <c r="H5" s="281" t="s">
        <v>879</v>
      </c>
      <c r="I5" s="281" t="s">
        <v>313</v>
      </c>
      <c r="J5" s="145" t="s">
        <v>314</v>
      </c>
    </row>
    <row r="6" spans="1:10" s="143" customFormat="1" ht="165">
      <c r="A6" s="44">
        <v>2017</v>
      </c>
      <c r="B6" s="44" t="s">
        <v>7</v>
      </c>
      <c r="C6" s="44" t="s">
        <v>585</v>
      </c>
      <c r="D6" s="337" t="s">
        <v>588</v>
      </c>
      <c r="E6" s="339">
        <v>2664198</v>
      </c>
      <c r="F6" s="340">
        <v>2664198</v>
      </c>
      <c r="G6" s="339">
        <v>2664198</v>
      </c>
      <c r="H6" s="281" t="s">
        <v>586</v>
      </c>
      <c r="I6" s="44"/>
      <c r="J6" s="338" t="s">
        <v>587</v>
      </c>
    </row>
    <row r="7" spans="1:10" s="143" customFormat="1" ht="120">
      <c r="A7" s="44">
        <v>2016</v>
      </c>
      <c r="B7" s="44" t="s">
        <v>7</v>
      </c>
      <c r="C7" s="44" t="s">
        <v>773</v>
      </c>
      <c r="D7" s="113" t="s">
        <v>774</v>
      </c>
      <c r="E7" s="339">
        <v>1717552</v>
      </c>
      <c r="F7" s="340" t="s">
        <v>25</v>
      </c>
      <c r="G7" s="339" t="s">
        <v>25</v>
      </c>
      <c r="H7" s="44" t="s">
        <v>775</v>
      </c>
      <c r="I7" s="44" t="s">
        <v>777</v>
      </c>
      <c r="J7" s="338" t="s">
        <v>776</v>
      </c>
    </row>
    <row r="8" spans="1:10" s="143" customFormat="1" ht="76.5">
      <c r="A8" s="44">
        <v>2020</v>
      </c>
      <c r="B8" s="44" t="s">
        <v>7</v>
      </c>
      <c r="C8" s="44" t="s">
        <v>949</v>
      </c>
      <c r="D8" s="590" t="s">
        <v>950</v>
      </c>
      <c r="E8" s="589" t="s">
        <v>951</v>
      </c>
      <c r="F8" s="340" t="s">
        <v>25</v>
      </c>
      <c r="G8" s="339" t="s">
        <v>25</v>
      </c>
      <c r="H8" s="44" t="s">
        <v>952</v>
      </c>
      <c r="I8" s="113" t="s">
        <v>953</v>
      </c>
      <c r="J8" s="280" t="s">
        <v>954</v>
      </c>
    </row>
    <row r="10" spans="1:10" ht="105">
      <c r="F10" s="282" t="s">
        <v>543</v>
      </c>
      <c r="G10" s="283">
        <f>SUM(G2:G8)</f>
        <v>3474957</v>
      </c>
      <c r="H10" s="493" t="s">
        <v>835</v>
      </c>
    </row>
  </sheetData>
  <hyperlinks>
    <hyperlink ref="A3" r:id="rId1" display="ERC-2014-STG" xr:uid="{00000000-0004-0000-0200-000000000000}"/>
    <hyperlink ref="J6" r:id="rId2" xr:uid="{00000000-0004-0000-0200-000001000000}"/>
    <hyperlink ref="J7" r:id="rId3" xr:uid="{00000000-0004-0000-0200-000002000000}"/>
  </hyperlinks>
  <pageMargins left="0.7" right="0.7" top="0.75" bottom="0.75" header="0.3" footer="0.3"/>
  <pageSetup paperSize="9" scale="37" fitToHeight="0" orientation="portrait" r:id="rId4"/>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20"/>
  <sheetViews>
    <sheetView topLeftCell="A15" zoomScaleNormal="100" workbookViewId="0">
      <selection activeCell="J20" sqref="J20"/>
    </sheetView>
  </sheetViews>
  <sheetFormatPr baseColWidth="10" defaultRowHeight="15"/>
  <cols>
    <col min="2" max="2" width="17.85546875" customWidth="1"/>
    <col min="3" max="3" width="19.7109375" customWidth="1"/>
    <col min="4" max="4" width="17.85546875" customWidth="1"/>
    <col min="5" max="5" width="17.42578125" customWidth="1"/>
    <col min="6" max="6" width="20.28515625" customWidth="1"/>
    <col min="7" max="7" width="26.7109375" customWidth="1"/>
    <col min="8" max="10" width="26.7109375" style="97" customWidth="1"/>
    <col min="11" max="11" width="18.85546875" customWidth="1"/>
    <col min="12" max="12" width="31.7109375" customWidth="1"/>
    <col min="13" max="13" width="21.42578125" customWidth="1"/>
  </cols>
  <sheetData>
    <row r="1" spans="1:1025" ht="49.5" customHeight="1">
      <c r="A1" s="54" t="s">
        <v>0</v>
      </c>
      <c r="B1" s="54" t="s">
        <v>229</v>
      </c>
      <c r="C1" s="54" t="s">
        <v>204</v>
      </c>
      <c r="D1" s="54" t="s">
        <v>205</v>
      </c>
      <c r="E1" s="54" t="s">
        <v>206</v>
      </c>
      <c r="F1" s="54" t="s">
        <v>275</v>
      </c>
      <c r="G1" s="54" t="s">
        <v>2</v>
      </c>
      <c r="H1" s="54" t="s">
        <v>290</v>
      </c>
      <c r="I1" s="54" t="s">
        <v>291</v>
      </c>
      <c r="J1" s="54" t="s">
        <v>292</v>
      </c>
      <c r="K1" s="54" t="s">
        <v>3</v>
      </c>
      <c r="L1" s="54" t="s">
        <v>4</v>
      </c>
      <c r="M1" s="54" t="s">
        <v>5</v>
      </c>
    </row>
    <row r="2" spans="1:1025" ht="231" customHeight="1">
      <c r="A2" s="46">
        <v>42553</v>
      </c>
      <c r="B2" s="50" t="s">
        <v>7</v>
      </c>
      <c r="C2" s="50">
        <v>2</v>
      </c>
      <c r="D2" s="50">
        <v>1</v>
      </c>
      <c r="E2" s="50">
        <v>1.1000000000000001</v>
      </c>
      <c r="F2" s="52" t="s">
        <v>207</v>
      </c>
      <c r="G2" s="50" t="s">
        <v>208</v>
      </c>
      <c r="H2" s="115">
        <v>8779473.4000000004</v>
      </c>
      <c r="I2" s="115">
        <v>5974341.46</v>
      </c>
      <c r="J2" s="116">
        <v>1183653</v>
      </c>
      <c r="K2" s="52" t="s">
        <v>209</v>
      </c>
      <c r="L2" s="49" t="s">
        <v>230</v>
      </c>
      <c r="M2" s="50"/>
    </row>
    <row r="3" spans="1:1025" ht="178.5">
      <c r="A3" s="46">
        <v>42551</v>
      </c>
      <c r="B3" s="50" t="s">
        <v>7</v>
      </c>
      <c r="C3" s="50">
        <v>2</v>
      </c>
      <c r="D3" s="50">
        <v>1</v>
      </c>
      <c r="E3" s="50" t="s">
        <v>210</v>
      </c>
      <c r="F3" s="52" t="s">
        <v>211</v>
      </c>
      <c r="G3" s="50" t="s">
        <v>212</v>
      </c>
      <c r="H3" s="115">
        <v>5768425.79</v>
      </c>
      <c r="I3" s="115">
        <v>3989513.8</v>
      </c>
      <c r="J3" s="116">
        <v>1805289.93</v>
      </c>
      <c r="K3" s="50" t="s">
        <v>213</v>
      </c>
      <c r="L3" s="49" t="s">
        <v>231</v>
      </c>
      <c r="M3" s="50" t="s">
        <v>214</v>
      </c>
    </row>
    <row r="4" spans="1:1025" ht="178.5">
      <c r="A4" s="46">
        <v>42656</v>
      </c>
      <c r="B4" s="50" t="s">
        <v>7</v>
      </c>
      <c r="C4" s="50">
        <v>2</v>
      </c>
      <c r="D4" s="50">
        <v>2</v>
      </c>
      <c r="E4" s="50">
        <v>2.1</v>
      </c>
      <c r="F4" s="52" t="s">
        <v>215</v>
      </c>
      <c r="G4" s="50" t="s">
        <v>216</v>
      </c>
      <c r="H4" s="117">
        <v>1815252.86</v>
      </c>
      <c r="I4" s="117">
        <v>1173603.02</v>
      </c>
      <c r="J4" s="116">
        <v>498725</v>
      </c>
      <c r="K4" s="52" t="s">
        <v>217</v>
      </c>
      <c r="L4" s="48" t="s">
        <v>232</v>
      </c>
      <c r="M4" s="50" t="s">
        <v>218</v>
      </c>
    </row>
    <row r="5" spans="1:1025" ht="96" customHeight="1">
      <c r="A5" s="51"/>
      <c r="B5" s="51" t="s">
        <v>7</v>
      </c>
      <c r="C5" s="51">
        <v>2</v>
      </c>
      <c r="D5" s="51">
        <v>2</v>
      </c>
      <c r="E5" s="53">
        <v>1.1000000000000001</v>
      </c>
      <c r="F5" s="47" t="s">
        <v>219</v>
      </c>
      <c r="G5" s="66" t="s">
        <v>220</v>
      </c>
      <c r="H5" s="117">
        <v>3902329.81</v>
      </c>
      <c r="I5" s="117">
        <v>2672340.9300000002</v>
      </c>
      <c r="J5" s="117">
        <v>1257195</v>
      </c>
      <c r="K5" s="47" t="s">
        <v>221</v>
      </c>
      <c r="L5" s="51" t="s">
        <v>233</v>
      </c>
      <c r="M5" s="51"/>
    </row>
    <row r="6" spans="1:1025" ht="63.75">
      <c r="A6" s="51"/>
      <c r="B6" s="51" t="s">
        <v>7</v>
      </c>
      <c r="C6" s="51">
        <v>2</v>
      </c>
      <c r="D6" s="51">
        <v>2</v>
      </c>
      <c r="E6" s="53">
        <v>1.1000000000000001</v>
      </c>
      <c r="F6" s="47" t="s">
        <v>222</v>
      </c>
      <c r="G6" s="66" t="s">
        <v>223</v>
      </c>
      <c r="H6" s="117">
        <v>1889728.24</v>
      </c>
      <c r="I6" s="117">
        <v>1313212.48</v>
      </c>
      <c r="J6" s="117">
        <v>745696.1</v>
      </c>
      <c r="K6" s="47" t="s">
        <v>224</v>
      </c>
      <c r="L6" s="51" t="s">
        <v>234</v>
      </c>
      <c r="M6" s="51"/>
    </row>
    <row r="7" spans="1:1025" ht="127.5" customHeight="1">
      <c r="A7" s="45">
        <v>42655</v>
      </c>
      <c r="B7" s="51" t="s">
        <v>7</v>
      </c>
      <c r="C7" s="51">
        <v>2</v>
      </c>
      <c r="D7" s="51">
        <v>2</v>
      </c>
      <c r="E7" s="53">
        <v>3.1</v>
      </c>
      <c r="F7" s="47" t="s">
        <v>225</v>
      </c>
      <c r="G7" s="66" t="s">
        <v>226</v>
      </c>
      <c r="H7" s="117">
        <v>7826351.3700000001</v>
      </c>
      <c r="I7" s="117">
        <v>5409483.6200000001</v>
      </c>
      <c r="J7" s="117">
        <v>761241</v>
      </c>
      <c r="K7" s="51" t="s">
        <v>227</v>
      </c>
      <c r="L7" s="51" t="s">
        <v>235</v>
      </c>
      <c r="M7" s="51" t="s">
        <v>228</v>
      </c>
    </row>
    <row r="8" spans="1:1025" ht="120" customHeight="1">
      <c r="A8" s="116"/>
      <c r="B8" s="116" t="s">
        <v>7</v>
      </c>
      <c r="C8" s="116">
        <v>2</v>
      </c>
      <c r="D8" s="116"/>
      <c r="E8" s="116">
        <v>3.2</v>
      </c>
      <c r="F8" s="207" t="s">
        <v>383</v>
      </c>
      <c r="G8" s="116"/>
      <c r="H8" s="208">
        <v>3756343.74</v>
      </c>
      <c r="I8" s="208">
        <v>2601177.16</v>
      </c>
      <c r="J8" s="209">
        <v>318165.61</v>
      </c>
      <c r="K8" s="116" t="s">
        <v>384</v>
      </c>
      <c r="L8" s="116" t="s">
        <v>385</v>
      </c>
      <c r="M8" s="116"/>
    </row>
    <row r="9" spans="1:1025" ht="119.25" customHeight="1">
      <c r="A9" s="116"/>
      <c r="B9" s="116" t="s">
        <v>7</v>
      </c>
      <c r="C9" s="116">
        <v>2</v>
      </c>
      <c r="D9" s="116"/>
      <c r="E9" s="116">
        <v>3.2</v>
      </c>
      <c r="F9" s="207" t="s">
        <v>386</v>
      </c>
      <c r="G9" s="116"/>
      <c r="H9" s="208">
        <v>7820262.4299999997</v>
      </c>
      <c r="I9" s="208">
        <v>5405281.0800000001</v>
      </c>
      <c r="J9" s="209">
        <v>138036.23000000001</v>
      </c>
      <c r="K9" s="116" t="s">
        <v>387</v>
      </c>
      <c r="L9" s="116" t="s">
        <v>388</v>
      </c>
      <c r="M9" s="116"/>
    </row>
    <row r="10" spans="1:1025" ht="141.75" customHeight="1">
      <c r="A10" s="116"/>
      <c r="B10" s="116" t="s">
        <v>389</v>
      </c>
      <c r="C10" s="116">
        <v>2</v>
      </c>
      <c r="D10" s="116"/>
      <c r="E10" s="116">
        <v>1.2</v>
      </c>
      <c r="F10" s="207" t="s">
        <v>390</v>
      </c>
      <c r="G10" s="116"/>
      <c r="H10" s="208">
        <v>5822836.3799999999</v>
      </c>
      <c r="I10" s="208">
        <v>4027634.64</v>
      </c>
      <c r="J10" s="209">
        <v>721507.96</v>
      </c>
      <c r="K10" s="116" t="s">
        <v>391</v>
      </c>
      <c r="L10" s="116" t="s">
        <v>392</v>
      </c>
      <c r="M10" s="116"/>
    </row>
    <row r="11" spans="1:1025" ht="45">
      <c r="A11" s="116"/>
      <c r="B11" s="116" t="s">
        <v>7</v>
      </c>
      <c r="C11" s="116">
        <v>2</v>
      </c>
      <c r="D11" s="116"/>
      <c r="E11" s="116">
        <v>2.1</v>
      </c>
      <c r="F11" s="207" t="s">
        <v>484</v>
      </c>
      <c r="G11" s="116"/>
      <c r="H11" s="208">
        <v>1127484.94</v>
      </c>
      <c r="I11" s="208">
        <v>787264.68</v>
      </c>
      <c r="J11" s="209">
        <v>495990.35</v>
      </c>
      <c r="K11" s="116" t="s">
        <v>485</v>
      </c>
      <c r="L11" s="116" t="s">
        <v>486</v>
      </c>
    </row>
    <row r="12" spans="1:1025" ht="87.75">
      <c r="A12" s="116"/>
      <c r="B12" s="116" t="s">
        <v>7</v>
      </c>
      <c r="C12" s="116">
        <v>2</v>
      </c>
      <c r="D12" s="116"/>
      <c r="E12" s="116">
        <v>3.1</v>
      </c>
      <c r="F12" s="207" t="s">
        <v>487</v>
      </c>
      <c r="G12" s="116"/>
      <c r="H12" s="208">
        <v>5640267.2999999998</v>
      </c>
      <c r="I12" s="208">
        <v>3901084.39</v>
      </c>
      <c r="J12" s="209">
        <v>359313.9</v>
      </c>
      <c r="K12" s="116" t="s">
        <v>488</v>
      </c>
      <c r="L12" s="116" t="s">
        <v>489</v>
      </c>
    </row>
    <row r="13" spans="1:1025" ht="72.75">
      <c r="A13" s="116"/>
      <c r="B13" s="116" t="s">
        <v>7</v>
      </c>
      <c r="C13" s="116"/>
      <c r="D13" s="116"/>
      <c r="E13" s="116">
        <v>1.2</v>
      </c>
      <c r="F13" s="207" t="s">
        <v>490</v>
      </c>
      <c r="G13" s="116"/>
      <c r="H13" s="208">
        <v>10036355.23</v>
      </c>
      <c r="I13" s="208">
        <v>6934385.1100000003</v>
      </c>
      <c r="J13" s="209">
        <v>115607.67999999999</v>
      </c>
      <c r="K13" s="116" t="s">
        <v>491</v>
      </c>
      <c r="L13" s="116" t="s">
        <v>492</v>
      </c>
    </row>
    <row r="14" spans="1:1025" s="293" customFormat="1" ht="100.5">
      <c r="A14" s="312"/>
      <c r="B14" s="312" t="s">
        <v>7</v>
      </c>
      <c r="C14" s="312">
        <v>2</v>
      </c>
      <c r="D14" s="312"/>
      <c r="E14" s="312">
        <v>2.1</v>
      </c>
      <c r="F14" s="319" t="s">
        <v>571</v>
      </c>
      <c r="G14" s="312"/>
      <c r="H14" s="312">
        <v>3248298.72</v>
      </c>
      <c r="I14" s="312">
        <v>2250626.12</v>
      </c>
      <c r="J14" s="312">
        <v>479843.49</v>
      </c>
      <c r="K14" s="312" t="s">
        <v>572</v>
      </c>
      <c r="L14" s="312" t="s">
        <v>678</v>
      </c>
      <c r="M14" s="313"/>
      <c r="N14" s="312"/>
      <c r="O14" s="312"/>
      <c r="P14" s="312"/>
      <c r="Q14" s="312"/>
      <c r="R14" s="314"/>
      <c r="S14" s="312"/>
      <c r="T14" s="315"/>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6"/>
      <c r="CX14" s="316"/>
      <c r="CY14" s="316"/>
      <c r="CZ14" s="316"/>
      <c r="DA14" s="316"/>
      <c r="DB14" s="316"/>
      <c r="DC14" s="316"/>
      <c r="DD14" s="316"/>
      <c r="DE14" s="316"/>
      <c r="DF14" s="316"/>
      <c r="DG14" s="316"/>
      <c r="DH14" s="316"/>
      <c r="DI14" s="316"/>
      <c r="DJ14" s="316"/>
      <c r="DK14" s="316"/>
      <c r="DL14" s="316"/>
      <c r="DM14" s="316"/>
      <c r="DN14" s="316"/>
      <c r="DO14" s="316"/>
      <c r="DP14" s="316"/>
      <c r="DQ14" s="316"/>
      <c r="DR14" s="316"/>
      <c r="DS14" s="316"/>
      <c r="DT14" s="316"/>
      <c r="DU14" s="316"/>
      <c r="DV14" s="316"/>
      <c r="DW14" s="316"/>
      <c r="DX14" s="316"/>
      <c r="DY14" s="316"/>
      <c r="DZ14" s="316"/>
      <c r="EA14" s="316"/>
      <c r="EB14" s="316"/>
      <c r="EC14" s="316"/>
      <c r="ED14" s="316"/>
      <c r="EE14" s="316"/>
      <c r="EF14" s="316"/>
      <c r="EG14" s="316"/>
      <c r="EH14" s="316"/>
      <c r="EI14" s="316"/>
      <c r="EJ14" s="316"/>
      <c r="EK14" s="316"/>
      <c r="EL14" s="316"/>
      <c r="EM14" s="316"/>
      <c r="EN14" s="316"/>
      <c r="EO14" s="316"/>
      <c r="EP14" s="316"/>
      <c r="EQ14" s="316"/>
      <c r="ER14" s="316"/>
      <c r="ES14" s="316"/>
      <c r="ET14" s="316"/>
      <c r="EU14" s="316"/>
      <c r="EV14" s="316"/>
      <c r="EW14" s="316"/>
      <c r="EX14" s="316"/>
      <c r="EY14" s="316"/>
      <c r="EZ14" s="316"/>
      <c r="FA14" s="316"/>
      <c r="FB14" s="316"/>
      <c r="FC14" s="316"/>
      <c r="FD14" s="316"/>
      <c r="FE14" s="316"/>
      <c r="FF14" s="316"/>
      <c r="FG14" s="316"/>
      <c r="FH14" s="316"/>
      <c r="FI14" s="316"/>
      <c r="FJ14" s="316"/>
      <c r="FK14" s="316"/>
      <c r="FL14" s="316"/>
      <c r="FM14" s="316"/>
      <c r="FN14" s="316"/>
      <c r="FO14" s="316"/>
      <c r="FP14" s="316"/>
      <c r="FQ14" s="316"/>
      <c r="FR14" s="316"/>
      <c r="FS14" s="316"/>
      <c r="FT14" s="316"/>
      <c r="FU14" s="316"/>
      <c r="FV14" s="316"/>
      <c r="FW14" s="316"/>
      <c r="FX14" s="316"/>
      <c r="FY14" s="316"/>
      <c r="FZ14" s="316"/>
      <c r="GA14" s="316"/>
      <c r="GB14" s="316"/>
      <c r="GC14" s="316"/>
      <c r="GD14" s="316"/>
      <c r="GE14" s="316"/>
      <c r="GF14" s="316"/>
      <c r="GG14" s="316"/>
      <c r="GH14" s="316"/>
      <c r="GI14" s="316"/>
      <c r="GJ14" s="316"/>
      <c r="GK14" s="316"/>
      <c r="GL14" s="316"/>
      <c r="GM14" s="316"/>
      <c r="GN14" s="316"/>
      <c r="GO14" s="316"/>
      <c r="GP14" s="316"/>
      <c r="GQ14" s="316"/>
      <c r="GR14" s="316"/>
      <c r="GS14" s="316"/>
      <c r="GT14" s="316"/>
      <c r="GU14" s="316"/>
      <c r="GV14" s="316"/>
      <c r="GW14" s="316"/>
      <c r="GX14" s="316"/>
      <c r="GY14" s="316"/>
      <c r="GZ14" s="316"/>
      <c r="HA14" s="316"/>
      <c r="HB14" s="316"/>
      <c r="HC14" s="316"/>
      <c r="HD14" s="316"/>
      <c r="HE14" s="316"/>
      <c r="HF14" s="316"/>
      <c r="HG14" s="316"/>
      <c r="HH14" s="316"/>
      <c r="HI14" s="316"/>
      <c r="HJ14" s="316"/>
      <c r="HK14" s="316"/>
      <c r="HL14" s="316"/>
      <c r="HM14" s="316"/>
      <c r="HN14" s="316"/>
      <c r="HO14" s="316"/>
      <c r="HP14" s="316"/>
      <c r="HQ14" s="316"/>
      <c r="HR14" s="316"/>
      <c r="HS14" s="316"/>
      <c r="HT14" s="316"/>
      <c r="HU14" s="316"/>
      <c r="HV14" s="316"/>
      <c r="HW14" s="316"/>
      <c r="HX14" s="316"/>
      <c r="HY14" s="316"/>
      <c r="HZ14" s="316"/>
      <c r="IA14" s="316"/>
      <c r="IB14" s="316"/>
      <c r="IC14" s="316"/>
      <c r="ID14" s="316"/>
      <c r="IE14" s="316"/>
      <c r="IF14" s="316"/>
      <c r="IG14" s="316"/>
      <c r="IH14" s="316"/>
      <c r="II14" s="316"/>
      <c r="IJ14" s="316"/>
      <c r="IK14" s="316"/>
      <c r="IL14" s="316"/>
      <c r="IM14" s="316"/>
      <c r="IN14" s="316"/>
      <c r="IO14" s="316"/>
      <c r="IP14" s="316"/>
      <c r="IQ14" s="316"/>
      <c r="IR14" s="316"/>
      <c r="IS14" s="316"/>
      <c r="IT14" s="316"/>
      <c r="IU14" s="316"/>
      <c r="IV14" s="316"/>
      <c r="IW14" s="316"/>
      <c r="IX14" s="316"/>
      <c r="IY14" s="316"/>
      <c r="IZ14" s="316"/>
      <c r="JA14" s="316"/>
      <c r="JB14" s="316"/>
      <c r="JC14" s="316"/>
      <c r="JD14" s="316"/>
      <c r="JE14" s="316"/>
      <c r="JF14" s="316"/>
      <c r="JG14" s="316"/>
      <c r="JH14" s="316"/>
      <c r="JI14" s="316"/>
      <c r="JJ14" s="316"/>
      <c r="JK14" s="316"/>
      <c r="JL14" s="316"/>
      <c r="JM14" s="316"/>
      <c r="JN14" s="316"/>
      <c r="JO14" s="316"/>
      <c r="JP14" s="316"/>
      <c r="JQ14" s="316"/>
      <c r="JR14" s="316"/>
      <c r="JS14" s="316"/>
      <c r="JT14" s="316"/>
      <c r="JU14" s="316"/>
      <c r="JV14" s="316"/>
      <c r="JW14" s="316"/>
      <c r="JX14" s="316"/>
      <c r="JY14" s="316"/>
      <c r="JZ14" s="316"/>
      <c r="KA14" s="316"/>
      <c r="KB14" s="316"/>
      <c r="KC14" s="316"/>
      <c r="KD14" s="316"/>
      <c r="KE14" s="316"/>
      <c r="KF14" s="316"/>
      <c r="KG14" s="316"/>
      <c r="KH14" s="316"/>
      <c r="KI14" s="316"/>
      <c r="KJ14" s="316"/>
      <c r="KK14" s="316"/>
      <c r="KL14" s="316"/>
      <c r="KM14" s="316"/>
      <c r="KN14" s="316"/>
      <c r="KO14" s="316"/>
      <c r="KP14" s="316"/>
      <c r="KQ14" s="316"/>
      <c r="KR14" s="316"/>
      <c r="KS14" s="316"/>
      <c r="KT14" s="316"/>
      <c r="KU14" s="316"/>
      <c r="KV14" s="316"/>
      <c r="KW14" s="316"/>
      <c r="KX14" s="316"/>
      <c r="KY14" s="316"/>
      <c r="KZ14" s="316"/>
      <c r="LA14" s="316"/>
      <c r="LB14" s="316"/>
      <c r="LC14" s="316"/>
      <c r="LD14" s="316"/>
      <c r="LE14" s="316"/>
      <c r="LF14" s="316"/>
      <c r="LG14" s="316"/>
      <c r="LH14" s="316"/>
      <c r="LI14" s="316"/>
      <c r="LJ14" s="316"/>
      <c r="LK14" s="316"/>
      <c r="LL14" s="316"/>
      <c r="LM14" s="316"/>
      <c r="LN14" s="316"/>
      <c r="LO14" s="316"/>
      <c r="LP14" s="316"/>
      <c r="LQ14" s="316"/>
      <c r="LR14" s="316"/>
      <c r="LS14" s="316"/>
      <c r="LT14" s="316"/>
      <c r="LU14" s="316"/>
      <c r="LV14" s="316"/>
      <c r="LW14" s="316"/>
      <c r="LX14" s="316"/>
      <c r="LY14" s="316"/>
      <c r="LZ14" s="316"/>
      <c r="MA14" s="316"/>
      <c r="MB14" s="316"/>
      <c r="MC14" s="316"/>
      <c r="MD14" s="316"/>
      <c r="ME14" s="316"/>
      <c r="MF14" s="316"/>
      <c r="MG14" s="316"/>
      <c r="MH14" s="316"/>
      <c r="MI14" s="316"/>
      <c r="MJ14" s="316"/>
      <c r="MK14" s="316"/>
      <c r="ML14" s="316"/>
      <c r="MM14" s="316"/>
      <c r="MN14" s="316"/>
      <c r="MO14" s="316"/>
      <c r="MP14" s="316"/>
      <c r="MQ14" s="316"/>
      <c r="MR14" s="316"/>
      <c r="MS14" s="316"/>
      <c r="MT14" s="316"/>
      <c r="MU14" s="316"/>
      <c r="MV14" s="316"/>
      <c r="MW14" s="316"/>
      <c r="MX14" s="316"/>
      <c r="MY14" s="316"/>
      <c r="MZ14" s="316"/>
      <c r="NA14" s="316"/>
      <c r="NB14" s="316"/>
      <c r="NC14" s="316"/>
      <c r="ND14" s="316"/>
      <c r="NE14" s="316"/>
      <c r="NF14" s="316"/>
      <c r="NG14" s="316"/>
      <c r="NH14" s="316"/>
      <c r="NI14" s="316"/>
      <c r="NJ14" s="316"/>
      <c r="NK14" s="316"/>
      <c r="NL14" s="316"/>
      <c r="NM14" s="316"/>
      <c r="NN14" s="316"/>
      <c r="NO14" s="316"/>
      <c r="NP14" s="316"/>
      <c r="NQ14" s="316"/>
      <c r="NR14" s="316"/>
      <c r="NS14" s="316"/>
      <c r="NT14" s="316"/>
      <c r="NU14" s="316"/>
      <c r="NV14" s="316"/>
      <c r="NW14" s="316"/>
      <c r="NX14" s="316"/>
      <c r="NY14" s="316"/>
      <c r="NZ14" s="316"/>
      <c r="OA14" s="316"/>
      <c r="OB14" s="316"/>
      <c r="OC14" s="316"/>
      <c r="OD14" s="316"/>
      <c r="OE14" s="316"/>
      <c r="OF14" s="316"/>
      <c r="OG14" s="316"/>
      <c r="OH14" s="316"/>
      <c r="OI14" s="316"/>
      <c r="OJ14" s="316"/>
      <c r="OK14" s="316"/>
      <c r="OL14" s="316"/>
      <c r="OM14" s="316"/>
      <c r="ON14" s="316"/>
      <c r="OO14" s="316"/>
      <c r="OP14" s="316"/>
      <c r="OQ14" s="316"/>
      <c r="OR14" s="316"/>
      <c r="OS14" s="316"/>
      <c r="OT14" s="316"/>
      <c r="OU14" s="316"/>
      <c r="OV14" s="316"/>
      <c r="OW14" s="316"/>
      <c r="OX14" s="316"/>
      <c r="OY14" s="316"/>
      <c r="OZ14" s="316"/>
      <c r="PA14" s="316"/>
      <c r="PB14" s="316"/>
      <c r="PC14" s="316"/>
      <c r="PD14" s="316"/>
      <c r="PE14" s="316"/>
      <c r="PF14" s="316"/>
      <c r="PG14" s="316"/>
      <c r="PH14" s="316"/>
      <c r="PI14" s="316"/>
      <c r="PJ14" s="316"/>
      <c r="PK14" s="316"/>
      <c r="PL14" s="316"/>
      <c r="PM14" s="316"/>
      <c r="PN14" s="316"/>
      <c r="PO14" s="316"/>
      <c r="PP14" s="316"/>
      <c r="PQ14" s="316"/>
      <c r="PR14" s="316"/>
      <c r="PS14" s="316"/>
      <c r="PT14" s="316"/>
      <c r="PU14" s="316"/>
      <c r="PV14" s="316"/>
      <c r="PW14" s="316"/>
      <c r="PX14" s="316"/>
      <c r="PY14" s="316"/>
      <c r="PZ14" s="316"/>
      <c r="QA14" s="316"/>
      <c r="QB14" s="316"/>
      <c r="QC14" s="316"/>
      <c r="QD14" s="316"/>
      <c r="QE14" s="316"/>
      <c r="QF14" s="316"/>
      <c r="QG14" s="316"/>
      <c r="QH14" s="316"/>
      <c r="QI14" s="316"/>
      <c r="QJ14" s="316"/>
      <c r="QK14" s="316"/>
      <c r="QL14" s="316"/>
      <c r="QM14" s="316"/>
      <c r="QN14" s="316"/>
      <c r="QO14" s="316"/>
      <c r="QP14" s="316"/>
      <c r="QQ14" s="316"/>
      <c r="QR14" s="316"/>
      <c r="QS14" s="316"/>
      <c r="QT14" s="316"/>
      <c r="QU14" s="316"/>
      <c r="QV14" s="316"/>
      <c r="QW14" s="316"/>
      <c r="QX14" s="316"/>
      <c r="QY14" s="316"/>
      <c r="QZ14" s="316"/>
      <c r="RA14" s="316"/>
      <c r="RB14" s="316"/>
      <c r="RC14" s="316"/>
      <c r="RD14" s="316"/>
      <c r="RE14" s="316"/>
      <c r="RF14" s="316"/>
      <c r="RG14" s="316"/>
      <c r="RH14" s="316"/>
      <c r="RI14" s="316"/>
      <c r="RJ14" s="316"/>
      <c r="RK14" s="316"/>
      <c r="RL14" s="316"/>
      <c r="RM14" s="316"/>
      <c r="RN14" s="316"/>
      <c r="RO14" s="316"/>
      <c r="RP14" s="316"/>
      <c r="RQ14" s="316"/>
      <c r="RR14" s="316"/>
      <c r="RS14" s="316"/>
      <c r="RT14" s="316"/>
      <c r="RU14" s="316"/>
      <c r="RV14" s="316"/>
      <c r="RW14" s="316"/>
      <c r="RX14" s="316"/>
      <c r="RY14" s="316"/>
      <c r="RZ14" s="316"/>
      <c r="SA14" s="316"/>
      <c r="SB14" s="316"/>
      <c r="SC14" s="316"/>
      <c r="SD14" s="316"/>
      <c r="SE14" s="316"/>
      <c r="SF14" s="316"/>
      <c r="SG14" s="316"/>
      <c r="SH14" s="316"/>
      <c r="SI14" s="316"/>
      <c r="SJ14" s="316"/>
      <c r="SK14" s="316"/>
      <c r="SL14" s="316"/>
      <c r="SM14" s="316"/>
      <c r="SN14" s="316"/>
      <c r="SO14" s="316"/>
      <c r="SP14" s="316"/>
      <c r="SQ14" s="316"/>
      <c r="SR14" s="316"/>
      <c r="SS14" s="316"/>
      <c r="ST14" s="316"/>
      <c r="SU14" s="316"/>
      <c r="SV14" s="316"/>
      <c r="SW14" s="316"/>
      <c r="SX14" s="316"/>
      <c r="SY14" s="316"/>
      <c r="SZ14" s="316"/>
      <c r="TA14" s="316"/>
      <c r="TB14" s="316"/>
      <c r="TC14" s="316"/>
      <c r="TD14" s="316"/>
      <c r="TE14" s="316"/>
      <c r="TF14" s="316"/>
      <c r="TG14" s="316"/>
      <c r="TH14" s="316"/>
      <c r="TI14" s="316"/>
      <c r="TJ14" s="316"/>
      <c r="TK14" s="316"/>
      <c r="TL14" s="316"/>
      <c r="TM14" s="316"/>
      <c r="TN14" s="316"/>
      <c r="TO14" s="316"/>
      <c r="TP14" s="316"/>
      <c r="TQ14" s="316"/>
      <c r="TR14" s="316"/>
      <c r="TS14" s="316"/>
      <c r="TT14" s="316"/>
      <c r="TU14" s="316"/>
      <c r="TV14" s="316"/>
      <c r="TW14" s="316"/>
      <c r="TX14" s="316"/>
      <c r="TY14" s="316"/>
      <c r="TZ14" s="316"/>
      <c r="UA14" s="316"/>
      <c r="UB14" s="316"/>
      <c r="UC14" s="316"/>
      <c r="UD14" s="316"/>
      <c r="UE14" s="316"/>
      <c r="UF14" s="316"/>
      <c r="UG14" s="316"/>
      <c r="UH14" s="316"/>
      <c r="UI14" s="316"/>
      <c r="UJ14" s="316"/>
      <c r="UK14" s="316"/>
      <c r="UL14" s="316"/>
      <c r="UM14" s="316"/>
      <c r="UN14" s="316"/>
      <c r="UO14" s="316"/>
      <c r="UP14" s="316"/>
      <c r="UQ14" s="316"/>
      <c r="UR14" s="316"/>
      <c r="US14" s="316"/>
      <c r="UT14" s="316"/>
      <c r="UU14" s="316"/>
      <c r="UV14" s="316"/>
      <c r="UW14" s="316"/>
      <c r="UX14" s="316"/>
      <c r="UY14" s="316"/>
      <c r="UZ14" s="316"/>
      <c r="VA14" s="316"/>
      <c r="VB14" s="316"/>
      <c r="VC14" s="316"/>
      <c r="VD14" s="316"/>
      <c r="VE14" s="316"/>
      <c r="VF14" s="316"/>
      <c r="VG14" s="316"/>
      <c r="VH14" s="316"/>
      <c r="VI14" s="316"/>
      <c r="VJ14" s="316"/>
      <c r="VK14" s="316"/>
      <c r="VL14" s="316"/>
      <c r="VM14" s="316"/>
      <c r="VN14" s="316"/>
      <c r="VO14" s="316"/>
      <c r="VP14" s="316"/>
      <c r="VQ14" s="316"/>
      <c r="VR14" s="316"/>
      <c r="VS14" s="316"/>
      <c r="VT14" s="316"/>
      <c r="VU14" s="316"/>
      <c r="VV14" s="316"/>
      <c r="VW14" s="316"/>
      <c r="VX14" s="316"/>
      <c r="VY14" s="316"/>
      <c r="VZ14" s="316"/>
      <c r="WA14" s="316"/>
      <c r="WB14" s="316"/>
      <c r="WC14" s="316"/>
      <c r="WD14" s="316"/>
      <c r="WE14" s="316"/>
      <c r="WF14" s="316"/>
      <c r="WG14" s="316"/>
      <c r="WH14" s="316"/>
      <c r="WI14" s="316"/>
      <c r="WJ14" s="316"/>
      <c r="WK14" s="316"/>
      <c r="WL14" s="316"/>
      <c r="WM14" s="316"/>
      <c r="WN14" s="316"/>
      <c r="WO14" s="316"/>
      <c r="WP14" s="316"/>
      <c r="WQ14" s="316"/>
      <c r="WR14" s="316"/>
      <c r="WS14" s="316"/>
      <c r="WT14" s="316"/>
      <c r="WU14" s="316"/>
      <c r="WV14" s="316"/>
      <c r="WW14" s="316"/>
      <c r="WX14" s="316"/>
      <c r="WY14" s="316"/>
      <c r="WZ14" s="316"/>
      <c r="XA14" s="316"/>
      <c r="XB14" s="316"/>
      <c r="XC14" s="316"/>
      <c r="XD14" s="316"/>
      <c r="XE14" s="316"/>
      <c r="XF14" s="316"/>
      <c r="XG14" s="316"/>
      <c r="XH14" s="316"/>
      <c r="XI14" s="316"/>
      <c r="XJ14" s="316"/>
      <c r="XK14" s="316"/>
      <c r="XL14" s="316"/>
      <c r="XM14" s="316"/>
      <c r="XN14" s="316"/>
      <c r="XO14" s="316"/>
      <c r="XP14" s="316"/>
      <c r="XQ14" s="316"/>
      <c r="XR14" s="316"/>
      <c r="XS14" s="316"/>
      <c r="XT14" s="316"/>
      <c r="XU14" s="316"/>
      <c r="XV14" s="316"/>
      <c r="XW14" s="316"/>
      <c r="XX14" s="316"/>
      <c r="XY14" s="316"/>
      <c r="XZ14" s="316"/>
      <c r="YA14" s="316"/>
      <c r="YB14" s="316"/>
      <c r="YC14" s="316"/>
      <c r="YD14" s="316"/>
      <c r="YE14" s="316"/>
      <c r="YF14" s="316"/>
      <c r="YG14" s="316"/>
      <c r="YH14" s="316"/>
      <c r="YI14" s="316"/>
      <c r="YJ14" s="316"/>
      <c r="YK14" s="316"/>
      <c r="YL14" s="316"/>
      <c r="YM14" s="316"/>
      <c r="YN14" s="316"/>
      <c r="YO14" s="316"/>
      <c r="YP14" s="316"/>
      <c r="YQ14" s="316"/>
      <c r="YR14" s="316"/>
      <c r="YS14" s="316"/>
      <c r="YT14" s="316"/>
      <c r="YU14" s="316"/>
      <c r="YV14" s="316"/>
      <c r="YW14" s="316"/>
      <c r="YX14" s="316"/>
      <c r="YY14" s="316"/>
      <c r="YZ14" s="316"/>
      <c r="ZA14" s="316"/>
      <c r="ZB14" s="316"/>
      <c r="ZC14" s="316"/>
      <c r="ZD14" s="316"/>
      <c r="ZE14" s="316"/>
      <c r="ZF14" s="316"/>
      <c r="ZG14" s="316"/>
      <c r="ZH14" s="316"/>
      <c r="ZI14" s="316"/>
      <c r="ZJ14" s="316"/>
      <c r="ZK14" s="316"/>
      <c r="ZL14" s="316"/>
      <c r="ZM14" s="316"/>
      <c r="ZN14" s="316"/>
      <c r="ZO14" s="316"/>
      <c r="ZP14" s="316"/>
      <c r="ZQ14" s="316"/>
      <c r="ZR14" s="316"/>
      <c r="ZS14" s="316"/>
      <c r="ZT14" s="316"/>
      <c r="ZU14" s="316"/>
      <c r="ZV14" s="316"/>
      <c r="ZW14" s="316"/>
      <c r="ZX14" s="316"/>
      <c r="ZY14" s="316"/>
      <c r="ZZ14" s="316"/>
      <c r="AAA14" s="316"/>
      <c r="AAB14" s="316"/>
      <c r="AAC14" s="316"/>
      <c r="AAD14" s="316"/>
      <c r="AAE14" s="316"/>
      <c r="AAF14" s="316"/>
      <c r="AAG14" s="316"/>
      <c r="AAH14" s="316"/>
      <c r="AAI14" s="316"/>
      <c r="AAJ14" s="316"/>
      <c r="AAK14" s="316"/>
      <c r="AAL14" s="316"/>
      <c r="AAM14" s="316"/>
      <c r="AAN14" s="316"/>
      <c r="AAO14" s="316"/>
      <c r="AAP14" s="316"/>
      <c r="AAQ14" s="316"/>
      <c r="AAR14" s="316"/>
      <c r="AAS14" s="316"/>
      <c r="AAT14" s="316"/>
      <c r="AAU14" s="316"/>
      <c r="AAV14" s="316"/>
      <c r="AAW14" s="316"/>
      <c r="AAX14" s="316"/>
      <c r="AAY14" s="316"/>
      <c r="AAZ14" s="316"/>
      <c r="ABA14" s="316"/>
      <c r="ABB14" s="316"/>
      <c r="ABC14" s="316"/>
      <c r="ABD14" s="316"/>
      <c r="ABE14" s="316"/>
      <c r="ABF14" s="316"/>
      <c r="ABG14" s="316"/>
      <c r="ABH14" s="316"/>
      <c r="ABI14" s="316"/>
      <c r="ABJ14" s="316"/>
      <c r="ABK14" s="316"/>
      <c r="ABL14" s="316"/>
      <c r="ABM14" s="316"/>
      <c r="ABN14" s="316"/>
      <c r="ABO14" s="316"/>
      <c r="ABP14" s="316"/>
      <c r="ABQ14" s="316"/>
      <c r="ABR14" s="316"/>
      <c r="ABS14" s="316"/>
      <c r="ABT14" s="316"/>
      <c r="ABU14" s="316"/>
      <c r="ABV14" s="316"/>
      <c r="ABW14" s="316"/>
      <c r="ABX14" s="316"/>
      <c r="ABY14" s="316"/>
      <c r="ABZ14" s="316"/>
      <c r="ACA14" s="316"/>
      <c r="ACB14" s="316"/>
      <c r="ACC14" s="316"/>
      <c r="ACD14" s="316"/>
      <c r="ACE14" s="316"/>
      <c r="ACF14" s="316"/>
      <c r="ACG14" s="316"/>
      <c r="ACH14" s="316"/>
      <c r="ACI14" s="316"/>
      <c r="ACJ14" s="316"/>
      <c r="ACK14" s="316"/>
      <c r="ACL14" s="316"/>
      <c r="ACM14" s="316"/>
      <c r="ACN14" s="316"/>
      <c r="ACO14" s="316"/>
      <c r="ACP14" s="316"/>
      <c r="ACQ14" s="316"/>
      <c r="ACR14" s="316"/>
      <c r="ACS14" s="316"/>
      <c r="ACT14" s="316"/>
      <c r="ACU14" s="316"/>
      <c r="ACV14" s="316"/>
      <c r="ACW14" s="316"/>
      <c r="ACX14" s="316"/>
      <c r="ACY14" s="316"/>
      <c r="ACZ14" s="316"/>
      <c r="ADA14" s="316"/>
      <c r="ADB14" s="316"/>
      <c r="ADC14" s="316"/>
      <c r="ADD14" s="316"/>
      <c r="ADE14" s="316"/>
      <c r="ADF14" s="316"/>
      <c r="ADG14" s="316"/>
      <c r="ADH14" s="316"/>
      <c r="ADI14" s="316"/>
      <c r="ADJ14" s="316"/>
      <c r="ADK14" s="316"/>
      <c r="ADL14" s="316"/>
      <c r="ADM14" s="316"/>
      <c r="ADN14" s="316"/>
      <c r="ADO14" s="316"/>
      <c r="ADP14" s="316"/>
      <c r="ADQ14" s="316"/>
      <c r="ADR14" s="316"/>
      <c r="ADS14" s="316"/>
      <c r="ADT14" s="316"/>
      <c r="ADU14" s="316"/>
      <c r="ADV14" s="316"/>
      <c r="ADW14" s="316"/>
      <c r="ADX14" s="316"/>
      <c r="ADY14" s="316"/>
      <c r="ADZ14" s="316"/>
      <c r="AEA14" s="316"/>
      <c r="AEB14" s="316"/>
      <c r="AEC14" s="316"/>
      <c r="AED14" s="316"/>
      <c r="AEE14" s="316"/>
      <c r="AEF14" s="316"/>
      <c r="AEG14" s="316"/>
      <c r="AEH14" s="316"/>
      <c r="AEI14" s="316"/>
      <c r="AEJ14" s="316"/>
      <c r="AEK14" s="316"/>
      <c r="AEL14" s="316"/>
      <c r="AEM14" s="316"/>
      <c r="AEN14" s="316"/>
      <c r="AEO14" s="316"/>
      <c r="AEP14" s="316"/>
      <c r="AEQ14" s="316"/>
      <c r="AER14" s="316"/>
      <c r="AES14" s="316"/>
      <c r="AET14" s="316"/>
      <c r="AEU14" s="316"/>
      <c r="AEV14" s="316"/>
      <c r="AEW14" s="316"/>
      <c r="AEX14" s="316"/>
      <c r="AEY14" s="316"/>
      <c r="AEZ14" s="316"/>
      <c r="AFA14" s="316"/>
      <c r="AFB14" s="316"/>
      <c r="AFC14" s="316"/>
      <c r="AFD14" s="316"/>
      <c r="AFE14" s="316"/>
      <c r="AFF14" s="316"/>
      <c r="AFG14" s="316"/>
      <c r="AFH14" s="316"/>
      <c r="AFI14" s="316"/>
      <c r="AFJ14" s="316"/>
      <c r="AFK14" s="316"/>
      <c r="AFL14" s="316"/>
      <c r="AFM14" s="316"/>
      <c r="AFN14" s="316"/>
      <c r="AFO14" s="316"/>
      <c r="AFP14" s="316"/>
      <c r="AFQ14" s="316"/>
      <c r="AFR14" s="316"/>
      <c r="AFS14" s="316"/>
      <c r="AFT14" s="316"/>
      <c r="AFU14" s="316"/>
      <c r="AFV14" s="316"/>
      <c r="AFW14" s="316"/>
      <c r="AFX14" s="316"/>
      <c r="AFY14" s="316"/>
      <c r="AFZ14" s="316"/>
      <c r="AGA14" s="316"/>
      <c r="AGB14" s="316"/>
      <c r="AGC14" s="316"/>
      <c r="AGD14" s="316"/>
      <c r="AGE14" s="316"/>
      <c r="AGF14" s="316"/>
      <c r="AGG14" s="316"/>
      <c r="AGH14" s="316"/>
      <c r="AGI14" s="316"/>
      <c r="AGJ14" s="316"/>
      <c r="AGK14" s="316"/>
      <c r="AGL14" s="316"/>
      <c r="AGM14" s="316"/>
      <c r="AGN14" s="316"/>
      <c r="AGO14" s="316"/>
      <c r="AGP14" s="316"/>
      <c r="AGQ14" s="316"/>
      <c r="AGR14" s="316"/>
      <c r="AGS14" s="316"/>
      <c r="AGT14" s="316"/>
      <c r="AGU14" s="316"/>
      <c r="AGV14" s="316"/>
      <c r="AGW14" s="316"/>
      <c r="AGX14" s="316"/>
      <c r="AGY14" s="316"/>
      <c r="AGZ14" s="316"/>
      <c r="AHA14" s="316"/>
      <c r="AHB14" s="316"/>
      <c r="AHC14" s="316"/>
      <c r="AHD14" s="316"/>
      <c r="AHE14" s="316"/>
      <c r="AHF14" s="316"/>
      <c r="AHG14" s="316"/>
      <c r="AHH14" s="316"/>
      <c r="AHI14" s="316"/>
      <c r="AHJ14" s="316"/>
      <c r="AHK14" s="316"/>
      <c r="AHL14" s="316"/>
      <c r="AHM14" s="316"/>
      <c r="AHN14" s="316"/>
      <c r="AHO14" s="316"/>
      <c r="AHP14" s="316"/>
      <c r="AHQ14" s="316"/>
      <c r="AHR14" s="316"/>
      <c r="AHS14" s="316"/>
      <c r="AHT14" s="316"/>
      <c r="AHU14" s="316"/>
      <c r="AHV14" s="316"/>
      <c r="AHW14" s="316"/>
      <c r="AHX14" s="316"/>
      <c r="AHY14" s="316"/>
      <c r="AHZ14" s="316"/>
      <c r="AIA14" s="316"/>
      <c r="AIB14" s="316"/>
      <c r="AIC14" s="316"/>
      <c r="AID14" s="316"/>
      <c r="AIE14" s="316"/>
      <c r="AIF14" s="316"/>
      <c r="AIG14" s="316"/>
      <c r="AIH14" s="316"/>
      <c r="AII14" s="316"/>
      <c r="AIJ14" s="316"/>
      <c r="AIK14" s="316"/>
      <c r="AIL14" s="316"/>
      <c r="AIM14" s="316"/>
      <c r="AIN14" s="316"/>
      <c r="AIO14" s="316"/>
      <c r="AIP14" s="316"/>
      <c r="AIQ14" s="316"/>
      <c r="AIR14" s="316"/>
      <c r="AIS14" s="316"/>
      <c r="AIT14" s="316"/>
      <c r="AIU14" s="316"/>
      <c r="AIV14" s="316"/>
      <c r="AIW14" s="316"/>
      <c r="AIX14" s="316"/>
      <c r="AIY14" s="316"/>
      <c r="AIZ14" s="316"/>
      <c r="AJA14" s="316"/>
      <c r="AJB14" s="316"/>
      <c r="AJC14" s="316"/>
      <c r="AJD14" s="316"/>
      <c r="AJE14" s="316"/>
      <c r="AJF14" s="316"/>
      <c r="AJG14" s="316"/>
      <c r="AJH14" s="316"/>
      <c r="AJI14" s="316"/>
      <c r="AJJ14" s="316"/>
      <c r="AJK14" s="316"/>
      <c r="AJL14" s="316"/>
      <c r="AJM14" s="316"/>
      <c r="AJN14" s="316"/>
      <c r="AJO14" s="316"/>
      <c r="AJP14" s="316"/>
      <c r="AJQ14" s="316"/>
      <c r="AJR14" s="316"/>
      <c r="AJS14" s="316"/>
      <c r="AJT14" s="316"/>
      <c r="AJU14" s="316"/>
      <c r="AJV14" s="316"/>
      <c r="AJW14" s="316"/>
      <c r="AJX14" s="316"/>
      <c r="AJY14" s="316"/>
      <c r="AJZ14" s="316"/>
      <c r="AKA14" s="316"/>
      <c r="AKB14" s="316"/>
      <c r="AKC14" s="316"/>
      <c r="AKD14" s="316"/>
      <c r="AKE14" s="316"/>
      <c r="AKF14" s="316"/>
      <c r="AKG14" s="316"/>
      <c r="AKH14" s="316"/>
      <c r="AKI14" s="316"/>
      <c r="AKJ14" s="316"/>
      <c r="AKK14" s="316"/>
      <c r="AKL14" s="316"/>
      <c r="AKM14" s="316"/>
      <c r="AKN14" s="316"/>
      <c r="AKO14" s="316"/>
      <c r="AKP14" s="316"/>
      <c r="AKQ14" s="316"/>
      <c r="AKR14" s="316"/>
      <c r="AKS14" s="316"/>
      <c r="AKT14" s="316"/>
      <c r="AKU14" s="316"/>
      <c r="AKV14" s="316"/>
      <c r="AKW14" s="316"/>
      <c r="AKX14" s="316"/>
      <c r="AKY14" s="316"/>
      <c r="AKZ14" s="316"/>
      <c r="ALA14" s="316"/>
      <c r="ALB14" s="316"/>
      <c r="ALC14" s="316"/>
      <c r="ALD14" s="316"/>
      <c r="ALE14" s="316"/>
      <c r="ALF14" s="316"/>
      <c r="ALG14" s="316"/>
      <c r="ALH14" s="316"/>
      <c r="ALI14" s="316"/>
      <c r="ALJ14" s="316"/>
      <c r="ALK14" s="316"/>
      <c r="ALL14" s="316"/>
      <c r="ALM14" s="316"/>
      <c r="ALN14" s="316"/>
      <c r="ALO14" s="316"/>
      <c r="ALP14" s="316"/>
      <c r="ALQ14" s="316"/>
      <c r="ALR14" s="316"/>
      <c r="ALS14" s="316"/>
      <c r="ALT14" s="316"/>
      <c r="ALU14" s="316"/>
      <c r="ALV14" s="316"/>
      <c r="ALW14" s="316"/>
      <c r="ALX14" s="316"/>
      <c r="ALY14" s="316"/>
      <c r="ALZ14" s="316"/>
      <c r="AMA14" s="316"/>
      <c r="AMB14" s="316"/>
      <c r="AMC14" s="316"/>
      <c r="AMD14" s="316"/>
      <c r="AME14" s="316"/>
      <c r="AMF14" s="316"/>
      <c r="AMG14" s="316"/>
      <c r="AMH14" s="316"/>
      <c r="AMI14" s="316"/>
      <c r="AMJ14" s="316"/>
      <c r="AMK14" s="316"/>
    </row>
    <row r="15" spans="1:1025" s="341" customFormat="1" ht="71.25">
      <c r="A15" s="312"/>
      <c r="B15" s="312" t="s">
        <v>7</v>
      </c>
      <c r="C15" s="312">
        <v>2</v>
      </c>
      <c r="D15" s="312"/>
      <c r="E15" s="312">
        <v>1.1000000000000001</v>
      </c>
      <c r="F15" s="319" t="s">
        <v>679</v>
      </c>
      <c r="G15" s="312"/>
      <c r="H15" s="312">
        <v>4631250.32</v>
      </c>
      <c r="I15" s="312">
        <v>3129672.33</v>
      </c>
      <c r="J15" s="312">
        <v>1221843.1599999999</v>
      </c>
      <c r="K15" s="409" t="s">
        <v>682</v>
      </c>
      <c r="L15" s="312" t="s">
        <v>683</v>
      </c>
      <c r="M15" s="313"/>
      <c r="N15" s="315"/>
      <c r="O15" s="315"/>
      <c r="P15" s="315"/>
      <c r="Q15" s="315"/>
      <c r="R15" s="315"/>
      <c r="S15" s="315"/>
      <c r="T15" s="315"/>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c r="DL15" s="316"/>
      <c r="DM15" s="316"/>
      <c r="DN15" s="316"/>
      <c r="DO15" s="316"/>
      <c r="DP15" s="316"/>
      <c r="DQ15" s="316"/>
      <c r="DR15" s="316"/>
      <c r="DS15" s="316"/>
      <c r="DT15" s="316"/>
      <c r="DU15" s="316"/>
      <c r="DV15" s="316"/>
      <c r="DW15" s="316"/>
      <c r="DX15" s="316"/>
      <c r="DY15" s="316"/>
      <c r="DZ15" s="316"/>
      <c r="EA15" s="316"/>
      <c r="EB15" s="316"/>
      <c r="EC15" s="316"/>
      <c r="ED15" s="316"/>
      <c r="EE15" s="316"/>
      <c r="EF15" s="316"/>
      <c r="EG15" s="316"/>
      <c r="EH15" s="316"/>
      <c r="EI15" s="316"/>
      <c r="EJ15" s="316"/>
      <c r="EK15" s="316"/>
      <c r="EL15" s="316"/>
      <c r="EM15" s="316"/>
      <c r="EN15" s="316"/>
      <c r="EO15" s="316"/>
      <c r="EP15" s="316"/>
      <c r="EQ15" s="316"/>
      <c r="ER15" s="316"/>
      <c r="ES15" s="316"/>
      <c r="ET15" s="316"/>
      <c r="EU15" s="316"/>
      <c r="EV15" s="316"/>
      <c r="EW15" s="316"/>
      <c r="EX15" s="316"/>
      <c r="EY15" s="316"/>
      <c r="EZ15" s="316"/>
      <c r="FA15" s="316"/>
      <c r="FB15" s="316"/>
      <c r="FC15" s="316"/>
      <c r="FD15" s="316"/>
      <c r="FE15" s="316"/>
      <c r="FF15" s="316"/>
      <c r="FG15" s="316"/>
      <c r="FH15" s="316"/>
      <c r="FI15" s="316"/>
      <c r="FJ15" s="316"/>
      <c r="FK15" s="316"/>
      <c r="FL15" s="316"/>
      <c r="FM15" s="316"/>
      <c r="FN15" s="316"/>
      <c r="FO15" s="316"/>
      <c r="FP15" s="316"/>
      <c r="FQ15" s="316"/>
      <c r="FR15" s="316"/>
      <c r="FS15" s="316"/>
      <c r="FT15" s="316"/>
      <c r="FU15" s="316"/>
      <c r="FV15" s="316"/>
      <c r="FW15" s="316"/>
      <c r="FX15" s="316"/>
      <c r="FY15" s="316"/>
      <c r="FZ15" s="316"/>
      <c r="GA15" s="316"/>
      <c r="GB15" s="316"/>
      <c r="GC15" s="316"/>
      <c r="GD15" s="316"/>
      <c r="GE15" s="316"/>
      <c r="GF15" s="316"/>
      <c r="GG15" s="316"/>
      <c r="GH15" s="316"/>
      <c r="GI15" s="316"/>
      <c r="GJ15" s="316"/>
      <c r="GK15" s="316"/>
      <c r="GL15" s="316"/>
      <c r="GM15" s="316"/>
      <c r="GN15" s="316"/>
      <c r="GO15" s="316"/>
      <c r="GP15" s="316"/>
      <c r="GQ15" s="316"/>
      <c r="GR15" s="316"/>
      <c r="GS15" s="316"/>
      <c r="GT15" s="316"/>
      <c r="GU15" s="316"/>
      <c r="GV15" s="316"/>
      <c r="GW15" s="316"/>
      <c r="GX15" s="316"/>
      <c r="GY15" s="316"/>
      <c r="GZ15" s="316"/>
      <c r="HA15" s="316"/>
      <c r="HB15" s="316"/>
      <c r="HC15" s="316"/>
      <c r="HD15" s="316"/>
      <c r="HE15" s="316"/>
      <c r="HF15" s="316"/>
      <c r="HG15" s="316"/>
      <c r="HH15" s="316"/>
      <c r="HI15" s="316"/>
      <c r="HJ15" s="316"/>
      <c r="HK15" s="316"/>
      <c r="HL15" s="316"/>
      <c r="HM15" s="316"/>
      <c r="HN15" s="316"/>
      <c r="HO15" s="316"/>
      <c r="HP15" s="316"/>
      <c r="HQ15" s="316"/>
      <c r="HR15" s="316"/>
      <c r="HS15" s="316"/>
      <c r="HT15" s="316"/>
      <c r="HU15" s="316"/>
      <c r="HV15" s="316"/>
      <c r="HW15" s="316"/>
      <c r="HX15" s="316"/>
      <c r="HY15" s="316"/>
      <c r="HZ15" s="316"/>
      <c r="IA15" s="316"/>
      <c r="IB15" s="316"/>
      <c r="IC15" s="316"/>
      <c r="ID15" s="316"/>
      <c r="IE15" s="316"/>
      <c r="IF15" s="316"/>
      <c r="IG15" s="316"/>
      <c r="IH15" s="316"/>
      <c r="II15" s="316"/>
      <c r="IJ15" s="316"/>
      <c r="IK15" s="316"/>
      <c r="IL15" s="316"/>
      <c r="IM15" s="316"/>
      <c r="IN15" s="316"/>
      <c r="IO15" s="316"/>
      <c r="IP15" s="316"/>
      <c r="IQ15" s="316"/>
      <c r="IR15" s="316"/>
      <c r="IS15" s="316"/>
      <c r="IT15" s="316"/>
      <c r="IU15" s="316"/>
      <c r="IV15" s="316"/>
      <c r="IW15" s="316"/>
      <c r="IX15" s="316"/>
      <c r="IY15" s="316"/>
      <c r="IZ15" s="316"/>
      <c r="JA15" s="316"/>
      <c r="JB15" s="316"/>
      <c r="JC15" s="316"/>
      <c r="JD15" s="316"/>
      <c r="JE15" s="316"/>
      <c r="JF15" s="316"/>
      <c r="JG15" s="316"/>
      <c r="JH15" s="316"/>
      <c r="JI15" s="316"/>
      <c r="JJ15" s="316"/>
      <c r="JK15" s="316"/>
      <c r="JL15" s="316"/>
      <c r="JM15" s="316"/>
      <c r="JN15" s="316"/>
      <c r="JO15" s="316"/>
      <c r="JP15" s="316"/>
      <c r="JQ15" s="316"/>
      <c r="JR15" s="316"/>
      <c r="JS15" s="316"/>
      <c r="JT15" s="316"/>
      <c r="JU15" s="316"/>
      <c r="JV15" s="316"/>
      <c r="JW15" s="316"/>
      <c r="JX15" s="316"/>
      <c r="JY15" s="316"/>
      <c r="JZ15" s="316"/>
      <c r="KA15" s="316"/>
      <c r="KB15" s="316"/>
      <c r="KC15" s="316"/>
      <c r="KD15" s="316"/>
      <c r="KE15" s="316"/>
      <c r="KF15" s="316"/>
      <c r="KG15" s="316"/>
      <c r="KH15" s="316"/>
      <c r="KI15" s="316"/>
      <c r="KJ15" s="316"/>
      <c r="KK15" s="316"/>
      <c r="KL15" s="316"/>
      <c r="KM15" s="316"/>
      <c r="KN15" s="316"/>
      <c r="KO15" s="316"/>
      <c r="KP15" s="316"/>
      <c r="KQ15" s="316"/>
      <c r="KR15" s="316"/>
      <c r="KS15" s="316"/>
      <c r="KT15" s="316"/>
      <c r="KU15" s="316"/>
      <c r="KV15" s="316"/>
      <c r="KW15" s="316"/>
      <c r="KX15" s="316"/>
      <c r="KY15" s="316"/>
      <c r="KZ15" s="316"/>
      <c r="LA15" s="316"/>
      <c r="LB15" s="316"/>
      <c r="LC15" s="316"/>
      <c r="LD15" s="316"/>
      <c r="LE15" s="316"/>
      <c r="LF15" s="316"/>
      <c r="LG15" s="316"/>
      <c r="LH15" s="316"/>
      <c r="LI15" s="316"/>
      <c r="LJ15" s="316"/>
      <c r="LK15" s="316"/>
      <c r="LL15" s="316"/>
      <c r="LM15" s="316"/>
      <c r="LN15" s="316"/>
      <c r="LO15" s="316"/>
      <c r="LP15" s="316"/>
      <c r="LQ15" s="316"/>
      <c r="LR15" s="316"/>
      <c r="LS15" s="316"/>
      <c r="LT15" s="316"/>
      <c r="LU15" s="316"/>
      <c r="LV15" s="316"/>
      <c r="LW15" s="316"/>
      <c r="LX15" s="316"/>
      <c r="LY15" s="316"/>
      <c r="LZ15" s="316"/>
      <c r="MA15" s="316"/>
      <c r="MB15" s="316"/>
      <c r="MC15" s="316"/>
      <c r="MD15" s="316"/>
      <c r="ME15" s="316"/>
      <c r="MF15" s="316"/>
      <c r="MG15" s="316"/>
      <c r="MH15" s="316"/>
      <c r="MI15" s="316"/>
      <c r="MJ15" s="316"/>
      <c r="MK15" s="316"/>
      <c r="ML15" s="316"/>
      <c r="MM15" s="316"/>
      <c r="MN15" s="316"/>
      <c r="MO15" s="316"/>
      <c r="MP15" s="316"/>
      <c r="MQ15" s="316"/>
      <c r="MR15" s="316"/>
      <c r="MS15" s="316"/>
      <c r="MT15" s="316"/>
      <c r="MU15" s="316"/>
      <c r="MV15" s="316"/>
      <c r="MW15" s="316"/>
      <c r="MX15" s="316"/>
      <c r="MY15" s="316"/>
      <c r="MZ15" s="316"/>
      <c r="NA15" s="316"/>
      <c r="NB15" s="316"/>
      <c r="NC15" s="316"/>
      <c r="ND15" s="316"/>
      <c r="NE15" s="316"/>
      <c r="NF15" s="316"/>
      <c r="NG15" s="316"/>
      <c r="NH15" s="316"/>
      <c r="NI15" s="316"/>
      <c r="NJ15" s="316"/>
      <c r="NK15" s="316"/>
      <c r="NL15" s="316"/>
      <c r="NM15" s="316"/>
      <c r="NN15" s="316"/>
      <c r="NO15" s="316"/>
      <c r="NP15" s="316"/>
      <c r="NQ15" s="316"/>
      <c r="NR15" s="316"/>
      <c r="NS15" s="316"/>
      <c r="NT15" s="316"/>
      <c r="NU15" s="316"/>
      <c r="NV15" s="316"/>
      <c r="NW15" s="316"/>
      <c r="NX15" s="316"/>
      <c r="NY15" s="316"/>
      <c r="NZ15" s="316"/>
      <c r="OA15" s="316"/>
      <c r="OB15" s="316"/>
      <c r="OC15" s="316"/>
      <c r="OD15" s="316"/>
      <c r="OE15" s="316"/>
      <c r="OF15" s="316"/>
      <c r="OG15" s="316"/>
      <c r="OH15" s="316"/>
      <c r="OI15" s="316"/>
      <c r="OJ15" s="316"/>
      <c r="OK15" s="316"/>
      <c r="OL15" s="316"/>
      <c r="OM15" s="316"/>
      <c r="ON15" s="316"/>
      <c r="OO15" s="316"/>
      <c r="OP15" s="316"/>
      <c r="OQ15" s="316"/>
      <c r="OR15" s="316"/>
      <c r="OS15" s="316"/>
      <c r="OT15" s="316"/>
      <c r="OU15" s="316"/>
      <c r="OV15" s="316"/>
      <c r="OW15" s="316"/>
      <c r="OX15" s="316"/>
      <c r="OY15" s="316"/>
      <c r="OZ15" s="316"/>
      <c r="PA15" s="316"/>
      <c r="PB15" s="316"/>
      <c r="PC15" s="316"/>
      <c r="PD15" s="316"/>
      <c r="PE15" s="316"/>
      <c r="PF15" s="316"/>
      <c r="PG15" s="316"/>
      <c r="PH15" s="316"/>
      <c r="PI15" s="316"/>
      <c r="PJ15" s="316"/>
      <c r="PK15" s="316"/>
      <c r="PL15" s="316"/>
      <c r="PM15" s="316"/>
      <c r="PN15" s="316"/>
      <c r="PO15" s="316"/>
      <c r="PP15" s="316"/>
      <c r="PQ15" s="316"/>
      <c r="PR15" s="316"/>
      <c r="PS15" s="316"/>
      <c r="PT15" s="316"/>
      <c r="PU15" s="316"/>
      <c r="PV15" s="316"/>
      <c r="PW15" s="316"/>
      <c r="PX15" s="316"/>
      <c r="PY15" s="316"/>
      <c r="PZ15" s="316"/>
      <c r="QA15" s="316"/>
      <c r="QB15" s="316"/>
      <c r="QC15" s="316"/>
      <c r="QD15" s="316"/>
      <c r="QE15" s="316"/>
      <c r="QF15" s="316"/>
      <c r="QG15" s="316"/>
      <c r="QH15" s="316"/>
      <c r="QI15" s="316"/>
      <c r="QJ15" s="316"/>
      <c r="QK15" s="316"/>
      <c r="QL15" s="316"/>
      <c r="QM15" s="316"/>
      <c r="QN15" s="316"/>
      <c r="QO15" s="316"/>
      <c r="QP15" s="316"/>
      <c r="QQ15" s="316"/>
      <c r="QR15" s="316"/>
      <c r="QS15" s="316"/>
      <c r="QT15" s="316"/>
      <c r="QU15" s="316"/>
      <c r="QV15" s="316"/>
      <c r="QW15" s="316"/>
      <c r="QX15" s="316"/>
      <c r="QY15" s="316"/>
      <c r="QZ15" s="316"/>
      <c r="RA15" s="316"/>
      <c r="RB15" s="316"/>
      <c r="RC15" s="316"/>
      <c r="RD15" s="316"/>
      <c r="RE15" s="316"/>
      <c r="RF15" s="316"/>
      <c r="RG15" s="316"/>
      <c r="RH15" s="316"/>
      <c r="RI15" s="316"/>
      <c r="RJ15" s="316"/>
      <c r="RK15" s="316"/>
      <c r="RL15" s="316"/>
      <c r="RM15" s="316"/>
      <c r="RN15" s="316"/>
      <c r="RO15" s="316"/>
      <c r="RP15" s="316"/>
      <c r="RQ15" s="316"/>
      <c r="RR15" s="316"/>
      <c r="RS15" s="316"/>
      <c r="RT15" s="316"/>
      <c r="RU15" s="316"/>
      <c r="RV15" s="316"/>
      <c r="RW15" s="316"/>
      <c r="RX15" s="316"/>
      <c r="RY15" s="316"/>
      <c r="RZ15" s="316"/>
      <c r="SA15" s="316"/>
      <c r="SB15" s="316"/>
      <c r="SC15" s="316"/>
      <c r="SD15" s="316"/>
      <c r="SE15" s="316"/>
      <c r="SF15" s="316"/>
      <c r="SG15" s="316"/>
      <c r="SH15" s="316"/>
      <c r="SI15" s="316"/>
      <c r="SJ15" s="316"/>
      <c r="SK15" s="316"/>
      <c r="SL15" s="316"/>
      <c r="SM15" s="316"/>
      <c r="SN15" s="316"/>
      <c r="SO15" s="316"/>
      <c r="SP15" s="316"/>
      <c r="SQ15" s="316"/>
      <c r="SR15" s="316"/>
      <c r="SS15" s="316"/>
      <c r="ST15" s="316"/>
      <c r="SU15" s="316"/>
      <c r="SV15" s="316"/>
      <c r="SW15" s="316"/>
      <c r="SX15" s="316"/>
      <c r="SY15" s="316"/>
      <c r="SZ15" s="316"/>
      <c r="TA15" s="316"/>
      <c r="TB15" s="316"/>
      <c r="TC15" s="316"/>
      <c r="TD15" s="316"/>
      <c r="TE15" s="316"/>
      <c r="TF15" s="316"/>
      <c r="TG15" s="316"/>
      <c r="TH15" s="316"/>
      <c r="TI15" s="316"/>
      <c r="TJ15" s="316"/>
      <c r="TK15" s="316"/>
      <c r="TL15" s="316"/>
      <c r="TM15" s="316"/>
      <c r="TN15" s="316"/>
      <c r="TO15" s="316"/>
      <c r="TP15" s="316"/>
      <c r="TQ15" s="316"/>
      <c r="TR15" s="316"/>
      <c r="TS15" s="316"/>
      <c r="TT15" s="316"/>
      <c r="TU15" s="316"/>
      <c r="TV15" s="316"/>
      <c r="TW15" s="316"/>
      <c r="TX15" s="316"/>
      <c r="TY15" s="316"/>
      <c r="TZ15" s="316"/>
      <c r="UA15" s="316"/>
      <c r="UB15" s="316"/>
      <c r="UC15" s="316"/>
      <c r="UD15" s="316"/>
      <c r="UE15" s="316"/>
      <c r="UF15" s="316"/>
      <c r="UG15" s="316"/>
      <c r="UH15" s="316"/>
      <c r="UI15" s="316"/>
      <c r="UJ15" s="316"/>
      <c r="UK15" s="316"/>
      <c r="UL15" s="316"/>
      <c r="UM15" s="316"/>
      <c r="UN15" s="316"/>
      <c r="UO15" s="316"/>
      <c r="UP15" s="316"/>
      <c r="UQ15" s="316"/>
      <c r="UR15" s="316"/>
      <c r="US15" s="316"/>
      <c r="UT15" s="316"/>
      <c r="UU15" s="316"/>
      <c r="UV15" s="316"/>
      <c r="UW15" s="316"/>
      <c r="UX15" s="316"/>
      <c r="UY15" s="316"/>
      <c r="UZ15" s="316"/>
      <c r="VA15" s="316"/>
      <c r="VB15" s="316"/>
      <c r="VC15" s="316"/>
      <c r="VD15" s="316"/>
      <c r="VE15" s="316"/>
      <c r="VF15" s="316"/>
      <c r="VG15" s="316"/>
      <c r="VH15" s="316"/>
      <c r="VI15" s="316"/>
      <c r="VJ15" s="316"/>
      <c r="VK15" s="316"/>
      <c r="VL15" s="316"/>
      <c r="VM15" s="316"/>
      <c r="VN15" s="316"/>
      <c r="VO15" s="316"/>
      <c r="VP15" s="316"/>
      <c r="VQ15" s="316"/>
      <c r="VR15" s="316"/>
      <c r="VS15" s="316"/>
      <c r="VT15" s="316"/>
      <c r="VU15" s="316"/>
      <c r="VV15" s="316"/>
      <c r="VW15" s="316"/>
      <c r="VX15" s="316"/>
      <c r="VY15" s="316"/>
      <c r="VZ15" s="316"/>
      <c r="WA15" s="316"/>
      <c r="WB15" s="316"/>
      <c r="WC15" s="316"/>
      <c r="WD15" s="316"/>
      <c r="WE15" s="316"/>
      <c r="WF15" s="316"/>
      <c r="WG15" s="316"/>
      <c r="WH15" s="316"/>
      <c r="WI15" s="316"/>
      <c r="WJ15" s="316"/>
      <c r="WK15" s="316"/>
      <c r="WL15" s="316"/>
      <c r="WM15" s="316"/>
      <c r="WN15" s="316"/>
      <c r="WO15" s="316"/>
      <c r="WP15" s="316"/>
      <c r="WQ15" s="316"/>
      <c r="WR15" s="316"/>
      <c r="WS15" s="316"/>
      <c r="WT15" s="316"/>
      <c r="WU15" s="316"/>
      <c r="WV15" s="316"/>
      <c r="WW15" s="316"/>
      <c r="WX15" s="316"/>
      <c r="WY15" s="316"/>
      <c r="WZ15" s="316"/>
      <c r="XA15" s="316"/>
      <c r="XB15" s="316"/>
      <c r="XC15" s="316"/>
      <c r="XD15" s="316"/>
      <c r="XE15" s="316"/>
      <c r="XF15" s="316"/>
      <c r="XG15" s="316"/>
      <c r="XH15" s="316"/>
      <c r="XI15" s="316"/>
      <c r="XJ15" s="316"/>
      <c r="XK15" s="316"/>
      <c r="XL15" s="316"/>
      <c r="XM15" s="316"/>
      <c r="XN15" s="316"/>
      <c r="XO15" s="316"/>
      <c r="XP15" s="316"/>
      <c r="XQ15" s="316"/>
      <c r="XR15" s="316"/>
      <c r="XS15" s="316"/>
      <c r="XT15" s="316"/>
      <c r="XU15" s="316"/>
      <c r="XV15" s="316"/>
      <c r="XW15" s="316"/>
      <c r="XX15" s="316"/>
      <c r="XY15" s="316"/>
      <c r="XZ15" s="316"/>
      <c r="YA15" s="316"/>
      <c r="YB15" s="316"/>
      <c r="YC15" s="316"/>
      <c r="YD15" s="316"/>
      <c r="YE15" s="316"/>
      <c r="YF15" s="316"/>
      <c r="YG15" s="316"/>
      <c r="YH15" s="316"/>
      <c r="YI15" s="316"/>
      <c r="YJ15" s="316"/>
      <c r="YK15" s="316"/>
      <c r="YL15" s="316"/>
      <c r="YM15" s="316"/>
      <c r="YN15" s="316"/>
      <c r="YO15" s="316"/>
      <c r="YP15" s="316"/>
      <c r="YQ15" s="316"/>
      <c r="YR15" s="316"/>
      <c r="YS15" s="316"/>
      <c r="YT15" s="316"/>
      <c r="YU15" s="316"/>
      <c r="YV15" s="316"/>
      <c r="YW15" s="316"/>
      <c r="YX15" s="316"/>
      <c r="YY15" s="316"/>
      <c r="YZ15" s="316"/>
      <c r="ZA15" s="316"/>
      <c r="ZB15" s="316"/>
      <c r="ZC15" s="316"/>
      <c r="ZD15" s="316"/>
      <c r="ZE15" s="316"/>
      <c r="ZF15" s="316"/>
      <c r="ZG15" s="316"/>
      <c r="ZH15" s="316"/>
      <c r="ZI15" s="316"/>
      <c r="ZJ15" s="316"/>
      <c r="ZK15" s="316"/>
      <c r="ZL15" s="316"/>
      <c r="ZM15" s="316"/>
      <c r="ZN15" s="316"/>
      <c r="ZO15" s="316"/>
      <c r="ZP15" s="316"/>
      <c r="ZQ15" s="316"/>
      <c r="ZR15" s="316"/>
      <c r="ZS15" s="316"/>
      <c r="ZT15" s="316"/>
      <c r="ZU15" s="316"/>
      <c r="ZV15" s="316"/>
      <c r="ZW15" s="316"/>
      <c r="ZX15" s="316"/>
      <c r="ZY15" s="316"/>
      <c r="ZZ15" s="316"/>
      <c r="AAA15" s="316"/>
      <c r="AAB15" s="316"/>
      <c r="AAC15" s="316"/>
      <c r="AAD15" s="316"/>
      <c r="AAE15" s="316"/>
      <c r="AAF15" s="316"/>
      <c r="AAG15" s="316"/>
      <c r="AAH15" s="316"/>
      <c r="AAI15" s="316"/>
      <c r="AAJ15" s="316"/>
      <c r="AAK15" s="316"/>
      <c r="AAL15" s="316"/>
      <c r="AAM15" s="316"/>
      <c r="AAN15" s="316"/>
      <c r="AAO15" s="316"/>
      <c r="AAP15" s="316"/>
      <c r="AAQ15" s="316"/>
      <c r="AAR15" s="316"/>
      <c r="AAS15" s="316"/>
      <c r="AAT15" s="316"/>
      <c r="AAU15" s="316"/>
      <c r="AAV15" s="316"/>
      <c r="AAW15" s="316"/>
      <c r="AAX15" s="316"/>
      <c r="AAY15" s="316"/>
      <c r="AAZ15" s="316"/>
      <c r="ABA15" s="316"/>
      <c r="ABB15" s="316"/>
      <c r="ABC15" s="316"/>
      <c r="ABD15" s="316"/>
      <c r="ABE15" s="316"/>
      <c r="ABF15" s="316"/>
      <c r="ABG15" s="316"/>
      <c r="ABH15" s="316"/>
      <c r="ABI15" s="316"/>
      <c r="ABJ15" s="316"/>
      <c r="ABK15" s="316"/>
      <c r="ABL15" s="316"/>
      <c r="ABM15" s="316"/>
      <c r="ABN15" s="316"/>
      <c r="ABO15" s="316"/>
      <c r="ABP15" s="316"/>
      <c r="ABQ15" s="316"/>
      <c r="ABR15" s="316"/>
      <c r="ABS15" s="316"/>
      <c r="ABT15" s="316"/>
      <c r="ABU15" s="316"/>
      <c r="ABV15" s="316"/>
      <c r="ABW15" s="316"/>
      <c r="ABX15" s="316"/>
      <c r="ABY15" s="316"/>
      <c r="ABZ15" s="316"/>
      <c r="ACA15" s="316"/>
      <c r="ACB15" s="316"/>
      <c r="ACC15" s="316"/>
      <c r="ACD15" s="316"/>
      <c r="ACE15" s="316"/>
      <c r="ACF15" s="316"/>
      <c r="ACG15" s="316"/>
      <c r="ACH15" s="316"/>
      <c r="ACI15" s="316"/>
      <c r="ACJ15" s="316"/>
      <c r="ACK15" s="316"/>
      <c r="ACL15" s="316"/>
      <c r="ACM15" s="316"/>
      <c r="ACN15" s="316"/>
      <c r="ACO15" s="316"/>
      <c r="ACP15" s="316"/>
      <c r="ACQ15" s="316"/>
      <c r="ACR15" s="316"/>
      <c r="ACS15" s="316"/>
      <c r="ACT15" s="316"/>
      <c r="ACU15" s="316"/>
      <c r="ACV15" s="316"/>
      <c r="ACW15" s="316"/>
      <c r="ACX15" s="316"/>
      <c r="ACY15" s="316"/>
      <c r="ACZ15" s="316"/>
      <c r="ADA15" s="316"/>
      <c r="ADB15" s="316"/>
      <c r="ADC15" s="316"/>
      <c r="ADD15" s="316"/>
      <c r="ADE15" s="316"/>
      <c r="ADF15" s="316"/>
      <c r="ADG15" s="316"/>
      <c r="ADH15" s="316"/>
      <c r="ADI15" s="316"/>
      <c r="ADJ15" s="316"/>
      <c r="ADK15" s="316"/>
      <c r="ADL15" s="316"/>
      <c r="ADM15" s="316"/>
      <c r="ADN15" s="316"/>
      <c r="ADO15" s="316"/>
      <c r="ADP15" s="316"/>
      <c r="ADQ15" s="316"/>
      <c r="ADR15" s="316"/>
      <c r="ADS15" s="316"/>
      <c r="ADT15" s="316"/>
      <c r="ADU15" s="316"/>
      <c r="ADV15" s="316"/>
      <c r="ADW15" s="316"/>
      <c r="ADX15" s="316"/>
      <c r="ADY15" s="316"/>
      <c r="ADZ15" s="316"/>
      <c r="AEA15" s="316"/>
      <c r="AEB15" s="316"/>
      <c r="AEC15" s="316"/>
      <c r="AED15" s="316"/>
      <c r="AEE15" s="316"/>
      <c r="AEF15" s="316"/>
      <c r="AEG15" s="316"/>
      <c r="AEH15" s="316"/>
      <c r="AEI15" s="316"/>
      <c r="AEJ15" s="316"/>
      <c r="AEK15" s="316"/>
      <c r="AEL15" s="316"/>
      <c r="AEM15" s="316"/>
      <c r="AEN15" s="316"/>
      <c r="AEO15" s="316"/>
      <c r="AEP15" s="316"/>
      <c r="AEQ15" s="316"/>
      <c r="AER15" s="316"/>
      <c r="AES15" s="316"/>
      <c r="AET15" s="316"/>
      <c r="AEU15" s="316"/>
      <c r="AEV15" s="316"/>
      <c r="AEW15" s="316"/>
      <c r="AEX15" s="316"/>
      <c r="AEY15" s="316"/>
      <c r="AEZ15" s="316"/>
      <c r="AFA15" s="316"/>
      <c r="AFB15" s="316"/>
      <c r="AFC15" s="316"/>
      <c r="AFD15" s="316"/>
      <c r="AFE15" s="316"/>
      <c r="AFF15" s="316"/>
      <c r="AFG15" s="316"/>
      <c r="AFH15" s="316"/>
      <c r="AFI15" s="316"/>
      <c r="AFJ15" s="316"/>
      <c r="AFK15" s="316"/>
      <c r="AFL15" s="316"/>
      <c r="AFM15" s="316"/>
      <c r="AFN15" s="316"/>
      <c r="AFO15" s="316"/>
      <c r="AFP15" s="316"/>
      <c r="AFQ15" s="316"/>
      <c r="AFR15" s="316"/>
      <c r="AFS15" s="316"/>
      <c r="AFT15" s="316"/>
      <c r="AFU15" s="316"/>
      <c r="AFV15" s="316"/>
      <c r="AFW15" s="316"/>
      <c r="AFX15" s="316"/>
      <c r="AFY15" s="316"/>
      <c r="AFZ15" s="316"/>
      <c r="AGA15" s="316"/>
      <c r="AGB15" s="316"/>
      <c r="AGC15" s="316"/>
      <c r="AGD15" s="316"/>
      <c r="AGE15" s="316"/>
      <c r="AGF15" s="316"/>
      <c r="AGG15" s="316"/>
      <c r="AGH15" s="316"/>
      <c r="AGI15" s="316"/>
      <c r="AGJ15" s="316"/>
      <c r="AGK15" s="316"/>
      <c r="AGL15" s="316"/>
      <c r="AGM15" s="316"/>
      <c r="AGN15" s="316"/>
      <c r="AGO15" s="316"/>
      <c r="AGP15" s="316"/>
      <c r="AGQ15" s="316"/>
      <c r="AGR15" s="316"/>
      <c r="AGS15" s="316"/>
      <c r="AGT15" s="316"/>
      <c r="AGU15" s="316"/>
      <c r="AGV15" s="316"/>
      <c r="AGW15" s="316"/>
      <c r="AGX15" s="316"/>
      <c r="AGY15" s="316"/>
      <c r="AGZ15" s="316"/>
      <c r="AHA15" s="316"/>
      <c r="AHB15" s="316"/>
      <c r="AHC15" s="316"/>
      <c r="AHD15" s="316"/>
      <c r="AHE15" s="316"/>
      <c r="AHF15" s="316"/>
      <c r="AHG15" s="316"/>
      <c r="AHH15" s="316"/>
      <c r="AHI15" s="316"/>
      <c r="AHJ15" s="316"/>
      <c r="AHK15" s="316"/>
      <c r="AHL15" s="316"/>
      <c r="AHM15" s="316"/>
      <c r="AHN15" s="316"/>
      <c r="AHO15" s="316"/>
      <c r="AHP15" s="316"/>
      <c r="AHQ15" s="316"/>
      <c r="AHR15" s="316"/>
      <c r="AHS15" s="316"/>
      <c r="AHT15" s="316"/>
      <c r="AHU15" s="316"/>
      <c r="AHV15" s="316"/>
      <c r="AHW15" s="316"/>
      <c r="AHX15" s="316"/>
      <c r="AHY15" s="316"/>
      <c r="AHZ15" s="316"/>
      <c r="AIA15" s="316"/>
      <c r="AIB15" s="316"/>
      <c r="AIC15" s="316"/>
      <c r="AID15" s="316"/>
      <c r="AIE15" s="316"/>
      <c r="AIF15" s="316"/>
      <c r="AIG15" s="316"/>
      <c r="AIH15" s="316"/>
      <c r="AII15" s="316"/>
      <c r="AIJ15" s="316"/>
      <c r="AIK15" s="316"/>
      <c r="AIL15" s="316"/>
      <c r="AIM15" s="316"/>
      <c r="AIN15" s="316"/>
      <c r="AIO15" s="316"/>
      <c r="AIP15" s="316"/>
      <c r="AIQ15" s="316"/>
      <c r="AIR15" s="316"/>
      <c r="AIS15" s="316"/>
      <c r="AIT15" s="316"/>
      <c r="AIU15" s="316"/>
      <c r="AIV15" s="316"/>
      <c r="AIW15" s="316"/>
      <c r="AIX15" s="316"/>
      <c r="AIY15" s="316"/>
      <c r="AIZ15" s="316"/>
      <c r="AJA15" s="316"/>
      <c r="AJB15" s="316"/>
      <c r="AJC15" s="316"/>
      <c r="AJD15" s="316"/>
      <c r="AJE15" s="316"/>
      <c r="AJF15" s="316"/>
      <c r="AJG15" s="316"/>
      <c r="AJH15" s="316"/>
      <c r="AJI15" s="316"/>
      <c r="AJJ15" s="316"/>
      <c r="AJK15" s="316"/>
      <c r="AJL15" s="316"/>
      <c r="AJM15" s="316"/>
      <c r="AJN15" s="316"/>
      <c r="AJO15" s="316"/>
      <c r="AJP15" s="316"/>
      <c r="AJQ15" s="316"/>
      <c r="AJR15" s="316"/>
      <c r="AJS15" s="316"/>
      <c r="AJT15" s="316"/>
      <c r="AJU15" s="316"/>
      <c r="AJV15" s="316"/>
      <c r="AJW15" s="316"/>
      <c r="AJX15" s="316"/>
      <c r="AJY15" s="316"/>
      <c r="AJZ15" s="316"/>
      <c r="AKA15" s="316"/>
      <c r="AKB15" s="316"/>
      <c r="AKC15" s="316"/>
      <c r="AKD15" s="316"/>
      <c r="AKE15" s="316"/>
      <c r="AKF15" s="316"/>
      <c r="AKG15" s="316"/>
      <c r="AKH15" s="316"/>
      <c r="AKI15" s="316"/>
      <c r="AKJ15" s="316"/>
      <c r="AKK15" s="316"/>
      <c r="AKL15" s="316"/>
      <c r="AKM15" s="316"/>
      <c r="AKN15" s="316"/>
      <c r="AKO15" s="316"/>
      <c r="AKP15" s="316"/>
      <c r="AKQ15" s="316"/>
      <c r="AKR15" s="316"/>
      <c r="AKS15" s="316"/>
      <c r="AKT15" s="316"/>
      <c r="AKU15" s="316"/>
      <c r="AKV15" s="316"/>
      <c r="AKW15" s="316"/>
      <c r="AKX15" s="316"/>
      <c r="AKY15" s="316"/>
      <c r="AKZ15" s="316"/>
      <c r="ALA15" s="316"/>
      <c r="ALB15" s="316"/>
      <c r="ALC15" s="316"/>
      <c r="ALD15" s="316"/>
      <c r="ALE15" s="316"/>
      <c r="ALF15" s="316"/>
      <c r="ALG15" s="316"/>
      <c r="ALH15" s="316"/>
      <c r="ALI15" s="316"/>
      <c r="ALJ15" s="316"/>
      <c r="ALK15" s="316"/>
      <c r="ALL15" s="316"/>
      <c r="ALM15" s="316"/>
      <c r="ALN15" s="316"/>
      <c r="ALO15" s="316"/>
      <c r="ALP15" s="316"/>
      <c r="ALQ15" s="316"/>
      <c r="ALR15" s="316"/>
      <c r="ALS15" s="316"/>
      <c r="ALT15" s="316"/>
      <c r="ALU15" s="316"/>
      <c r="ALV15" s="316"/>
      <c r="ALW15" s="316"/>
      <c r="ALX15" s="316"/>
      <c r="ALY15" s="316"/>
      <c r="ALZ15" s="316"/>
      <c r="AMA15" s="316"/>
      <c r="AMB15" s="316"/>
      <c r="AMC15" s="316"/>
      <c r="AMD15" s="316"/>
      <c r="AME15" s="316"/>
      <c r="AMF15" s="316"/>
      <c r="AMG15" s="316"/>
      <c r="AMH15" s="316"/>
      <c r="AMI15" s="316"/>
      <c r="AMJ15" s="316"/>
      <c r="AMK15" s="316"/>
    </row>
    <row r="16" spans="1:1025" s="341" customFormat="1" ht="42.75">
      <c r="A16" s="312"/>
      <c r="B16" s="312" t="s">
        <v>7</v>
      </c>
      <c r="C16" s="312">
        <v>2</v>
      </c>
      <c r="D16" s="312"/>
      <c r="E16" s="312">
        <v>1.2</v>
      </c>
      <c r="F16" s="319" t="s">
        <v>680</v>
      </c>
      <c r="G16" s="312"/>
      <c r="H16" s="407">
        <v>4050547.62</v>
      </c>
      <c r="I16" s="410">
        <v>2804177.83</v>
      </c>
      <c r="J16" s="312">
        <v>601006.49</v>
      </c>
      <c r="K16" s="411" t="s">
        <v>684</v>
      </c>
      <c r="L16" s="312" t="s">
        <v>685</v>
      </c>
      <c r="M16" s="313"/>
      <c r="N16" s="315"/>
      <c r="O16" s="315"/>
      <c r="P16" s="315"/>
      <c r="Q16" s="315"/>
      <c r="R16" s="315"/>
      <c r="S16" s="315"/>
      <c r="T16" s="315"/>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c r="DD16" s="316"/>
      <c r="DE16" s="316"/>
      <c r="DF16" s="316"/>
      <c r="DG16" s="316"/>
      <c r="DH16" s="316"/>
      <c r="DI16" s="316"/>
      <c r="DJ16" s="316"/>
      <c r="DK16" s="316"/>
      <c r="DL16" s="316"/>
      <c r="DM16" s="316"/>
      <c r="DN16" s="316"/>
      <c r="DO16" s="316"/>
      <c r="DP16" s="316"/>
      <c r="DQ16" s="316"/>
      <c r="DR16" s="316"/>
      <c r="DS16" s="316"/>
      <c r="DT16" s="316"/>
      <c r="DU16" s="316"/>
      <c r="DV16" s="316"/>
      <c r="DW16" s="316"/>
      <c r="DX16" s="316"/>
      <c r="DY16" s="316"/>
      <c r="DZ16" s="316"/>
      <c r="EA16" s="316"/>
      <c r="EB16" s="316"/>
      <c r="EC16" s="316"/>
      <c r="ED16" s="316"/>
      <c r="EE16" s="316"/>
      <c r="EF16" s="316"/>
      <c r="EG16" s="316"/>
      <c r="EH16" s="316"/>
      <c r="EI16" s="316"/>
      <c r="EJ16" s="316"/>
      <c r="EK16" s="316"/>
      <c r="EL16" s="316"/>
      <c r="EM16" s="316"/>
      <c r="EN16" s="316"/>
      <c r="EO16" s="316"/>
      <c r="EP16" s="316"/>
      <c r="EQ16" s="316"/>
      <c r="ER16" s="316"/>
      <c r="ES16" s="316"/>
      <c r="ET16" s="316"/>
      <c r="EU16" s="316"/>
      <c r="EV16" s="316"/>
      <c r="EW16" s="316"/>
      <c r="EX16" s="316"/>
      <c r="EY16" s="316"/>
      <c r="EZ16" s="316"/>
      <c r="FA16" s="316"/>
      <c r="FB16" s="316"/>
      <c r="FC16" s="316"/>
      <c r="FD16" s="316"/>
      <c r="FE16" s="316"/>
      <c r="FF16" s="316"/>
      <c r="FG16" s="316"/>
      <c r="FH16" s="316"/>
      <c r="FI16" s="316"/>
      <c r="FJ16" s="316"/>
      <c r="FK16" s="316"/>
      <c r="FL16" s="316"/>
      <c r="FM16" s="316"/>
      <c r="FN16" s="316"/>
      <c r="FO16" s="316"/>
      <c r="FP16" s="316"/>
      <c r="FQ16" s="316"/>
      <c r="FR16" s="316"/>
      <c r="FS16" s="316"/>
      <c r="FT16" s="316"/>
      <c r="FU16" s="316"/>
      <c r="FV16" s="316"/>
      <c r="FW16" s="316"/>
      <c r="FX16" s="316"/>
      <c r="FY16" s="316"/>
      <c r="FZ16" s="316"/>
      <c r="GA16" s="316"/>
      <c r="GB16" s="316"/>
      <c r="GC16" s="316"/>
      <c r="GD16" s="316"/>
      <c r="GE16" s="316"/>
      <c r="GF16" s="316"/>
      <c r="GG16" s="316"/>
      <c r="GH16" s="316"/>
      <c r="GI16" s="316"/>
      <c r="GJ16" s="316"/>
      <c r="GK16" s="316"/>
      <c r="GL16" s="316"/>
      <c r="GM16" s="316"/>
      <c r="GN16" s="316"/>
      <c r="GO16" s="316"/>
      <c r="GP16" s="316"/>
      <c r="GQ16" s="316"/>
      <c r="GR16" s="316"/>
      <c r="GS16" s="316"/>
      <c r="GT16" s="316"/>
      <c r="GU16" s="316"/>
      <c r="GV16" s="316"/>
      <c r="GW16" s="316"/>
      <c r="GX16" s="316"/>
      <c r="GY16" s="316"/>
      <c r="GZ16" s="316"/>
      <c r="HA16" s="316"/>
      <c r="HB16" s="316"/>
      <c r="HC16" s="316"/>
      <c r="HD16" s="316"/>
      <c r="HE16" s="316"/>
      <c r="HF16" s="316"/>
      <c r="HG16" s="316"/>
      <c r="HH16" s="316"/>
      <c r="HI16" s="316"/>
      <c r="HJ16" s="316"/>
      <c r="HK16" s="316"/>
      <c r="HL16" s="316"/>
      <c r="HM16" s="316"/>
      <c r="HN16" s="316"/>
      <c r="HO16" s="316"/>
      <c r="HP16" s="316"/>
      <c r="HQ16" s="316"/>
      <c r="HR16" s="316"/>
      <c r="HS16" s="316"/>
      <c r="HT16" s="316"/>
      <c r="HU16" s="316"/>
      <c r="HV16" s="316"/>
      <c r="HW16" s="316"/>
      <c r="HX16" s="316"/>
      <c r="HY16" s="316"/>
      <c r="HZ16" s="316"/>
      <c r="IA16" s="316"/>
      <c r="IB16" s="316"/>
      <c r="IC16" s="316"/>
      <c r="ID16" s="316"/>
      <c r="IE16" s="316"/>
      <c r="IF16" s="316"/>
      <c r="IG16" s="316"/>
      <c r="IH16" s="316"/>
      <c r="II16" s="316"/>
      <c r="IJ16" s="316"/>
      <c r="IK16" s="316"/>
      <c r="IL16" s="316"/>
      <c r="IM16" s="316"/>
      <c r="IN16" s="316"/>
      <c r="IO16" s="316"/>
      <c r="IP16" s="316"/>
      <c r="IQ16" s="316"/>
      <c r="IR16" s="316"/>
      <c r="IS16" s="316"/>
      <c r="IT16" s="316"/>
      <c r="IU16" s="316"/>
      <c r="IV16" s="316"/>
      <c r="IW16" s="316"/>
      <c r="IX16" s="316"/>
      <c r="IY16" s="316"/>
      <c r="IZ16" s="316"/>
      <c r="JA16" s="316"/>
      <c r="JB16" s="316"/>
      <c r="JC16" s="316"/>
      <c r="JD16" s="316"/>
      <c r="JE16" s="316"/>
      <c r="JF16" s="316"/>
      <c r="JG16" s="316"/>
      <c r="JH16" s="316"/>
      <c r="JI16" s="316"/>
      <c r="JJ16" s="316"/>
      <c r="JK16" s="316"/>
      <c r="JL16" s="316"/>
      <c r="JM16" s="316"/>
      <c r="JN16" s="316"/>
      <c r="JO16" s="316"/>
      <c r="JP16" s="316"/>
      <c r="JQ16" s="316"/>
      <c r="JR16" s="316"/>
      <c r="JS16" s="316"/>
      <c r="JT16" s="316"/>
      <c r="JU16" s="316"/>
      <c r="JV16" s="316"/>
      <c r="JW16" s="316"/>
      <c r="JX16" s="316"/>
      <c r="JY16" s="316"/>
      <c r="JZ16" s="316"/>
      <c r="KA16" s="316"/>
      <c r="KB16" s="316"/>
      <c r="KC16" s="316"/>
      <c r="KD16" s="316"/>
      <c r="KE16" s="316"/>
      <c r="KF16" s="316"/>
      <c r="KG16" s="316"/>
      <c r="KH16" s="316"/>
      <c r="KI16" s="316"/>
      <c r="KJ16" s="316"/>
      <c r="KK16" s="316"/>
      <c r="KL16" s="316"/>
      <c r="KM16" s="316"/>
      <c r="KN16" s="316"/>
      <c r="KO16" s="316"/>
      <c r="KP16" s="316"/>
      <c r="KQ16" s="316"/>
      <c r="KR16" s="316"/>
      <c r="KS16" s="316"/>
      <c r="KT16" s="316"/>
      <c r="KU16" s="316"/>
      <c r="KV16" s="316"/>
      <c r="KW16" s="316"/>
      <c r="KX16" s="316"/>
      <c r="KY16" s="316"/>
      <c r="KZ16" s="316"/>
      <c r="LA16" s="316"/>
      <c r="LB16" s="316"/>
      <c r="LC16" s="316"/>
      <c r="LD16" s="316"/>
      <c r="LE16" s="316"/>
      <c r="LF16" s="316"/>
      <c r="LG16" s="316"/>
      <c r="LH16" s="316"/>
      <c r="LI16" s="316"/>
      <c r="LJ16" s="316"/>
      <c r="LK16" s="316"/>
      <c r="LL16" s="316"/>
      <c r="LM16" s="316"/>
      <c r="LN16" s="316"/>
      <c r="LO16" s="316"/>
      <c r="LP16" s="316"/>
      <c r="LQ16" s="316"/>
      <c r="LR16" s="316"/>
      <c r="LS16" s="316"/>
      <c r="LT16" s="316"/>
      <c r="LU16" s="316"/>
      <c r="LV16" s="316"/>
      <c r="LW16" s="316"/>
      <c r="LX16" s="316"/>
      <c r="LY16" s="316"/>
      <c r="LZ16" s="316"/>
      <c r="MA16" s="316"/>
      <c r="MB16" s="316"/>
      <c r="MC16" s="316"/>
      <c r="MD16" s="316"/>
      <c r="ME16" s="316"/>
      <c r="MF16" s="316"/>
      <c r="MG16" s="316"/>
      <c r="MH16" s="316"/>
      <c r="MI16" s="316"/>
      <c r="MJ16" s="316"/>
      <c r="MK16" s="316"/>
      <c r="ML16" s="316"/>
      <c r="MM16" s="316"/>
      <c r="MN16" s="316"/>
      <c r="MO16" s="316"/>
      <c r="MP16" s="316"/>
      <c r="MQ16" s="316"/>
      <c r="MR16" s="316"/>
      <c r="MS16" s="316"/>
      <c r="MT16" s="316"/>
      <c r="MU16" s="316"/>
      <c r="MV16" s="316"/>
      <c r="MW16" s="316"/>
      <c r="MX16" s="316"/>
      <c r="MY16" s="316"/>
      <c r="MZ16" s="316"/>
      <c r="NA16" s="316"/>
      <c r="NB16" s="316"/>
      <c r="NC16" s="316"/>
      <c r="ND16" s="316"/>
      <c r="NE16" s="316"/>
      <c r="NF16" s="316"/>
      <c r="NG16" s="316"/>
      <c r="NH16" s="316"/>
      <c r="NI16" s="316"/>
      <c r="NJ16" s="316"/>
      <c r="NK16" s="316"/>
      <c r="NL16" s="316"/>
      <c r="NM16" s="316"/>
      <c r="NN16" s="316"/>
      <c r="NO16" s="316"/>
      <c r="NP16" s="316"/>
      <c r="NQ16" s="316"/>
      <c r="NR16" s="316"/>
      <c r="NS16" s="316"/>
      <c r="NT16" s="316"/>
      <c r="NU16" s="316"/>
      <c r="NV16" s="316"/>
      <c r="NW16" s="316"/>
      <c r="NX16" s="316"/>
      <c r="NY16" s="316"/>
      <c r="NZ16" s="316"/>
      <c r="OA16" s="316"/>
      <c r="OB16" s="316"/>
      <c r="OC16" s="316"/>
      <c r="OD16" s="316"/>
      <c r="OE16" s="316"/>
      <c r="OF16" s="316"/>
      <c r="OG16" s="316"/>
      <c r="OH16" s="316"/>
      <c r="OI16" s="316"/>
      <c r="OJ16" s="316"/>
      <c r="OK16" s="316"/>
      <c r="OL16" s="316"/>
      <c r="OM16" s="316"/>
      <c r="ON16" s="316"/>
      <c r="OO16" s="316"/>
      <c r="OP16" s="316"/>
      <c r="OQ16" s="316"/>
      <c r="OR16" s="316"/>
      <c r="OS16" s="316"/>
      <c r="OT16" s="316"/>
      <c r="OU16" s="316"/>
      <c r="OV16" s="316"/>
      <c r="OW16" s="316"/>
      <c r="OX16" s="316"/>
      <c r="OY16" s="316"/>
      <c r="OZ16" s="316"/>
      <c r="PA16" s="316"/>
      <c r="PB16" s="316"/>
      <c r="PC16" s="316"/>
      <c r="PD16" s="316"/>
      <c r="PE16" s="316"/>
      <c r="PF16" s="316"/>
      <c r="PG16" s="316"/>
      <c r="PH16" s="316"/>
      <c r="PI16" s="316"/>
      <c r="PJ16" s="316"/>
      <c r="PK16" s="316"/>
      <c r="PL16" s="316"/>
      <c r="PM16" s="316"/>
      <c r="PN16" s="316"/>
      <c r="PO16" s="316"/>
      <c r="PP16" s="316"/>
      <c r="PQ16" s="316"/>
      <c r="PR16" s="316"/>
      <c r="PS16" s="316"/>
      <c r="PT16" s="316"/>
      <c r="PU16" s="316"/>
      <c r="PV16" s="316"/>
      <c r="PW16" s="316"/>
      <c r="PX16" s="316"/>
      <c r="PY16" s="316"/>
      <c r="PZ16" s="316"/>
      <c r="QA16" s="316"/>
      <c r="QB16" s="316"/>
      <c r="QC16" s="316"/>
      <c r="QD16" s="316"/>
      <c r="QE16" s="316"/>
      <c r="QF16" s="316"/>
      <c r="QG16" s="316"/>
      <c r="QH16" s="316"/>
      <c r="QI16" s="316"/>
      <c r="QJ16" s="316"/>
      <c r="QK16" s="316"/>
      <c r="QL16" s="316"/>
      <c r="QM16" s="316"/>
      <c r="QN16" s="316"/>
      <c r="QO16" s="316"/>
      <c r="QP16" s="316"/>
      <c r="QQ16" s="316"/>
      <c r="QR16" s="316"/>
      <c r="QS16" s="316"/>
      <c r="QT16" s="316"/>
      <c r="QU16" s="316"/>
      <c r="QV16" s="316"/>
      <c r="QW16" s="316"/>
      <c r="QX16" s="316"/>
      <c r="QY16" s="316"/>
      <c r="QZ16" s="316"/>
      <c r="RA16" s="316"/>
      <c r="RB16" s="316"/>
      <c r="RC16" s="316"/>
      <c r="RD16" s="316"/>
      <c r="RE16" s="316"/>
      <c r="RF16" s="316"/>
      <c r="RG16" s="316"/>
      <c r="RH16" s="316"/>
      <c r="RI16" s="316"/>
      <c r="RJ16" s="316"/>
      <c r="RK16" s="316"/>
      <c r="RL16" s="316"/>
      <c r="RM16" s="316"/>
      <c r="RN16" s="316"/>
      <c r="RO16" s="316"/>
      <c r="RP16" s="316"/>
      <c r="RQ16" s="316"/>
      <c r="RR16" s="316"/>
      <c r="RS16" s="316"/>
      <c r="RT16" s="316"/>
      <c r="RU16" s="316"/>
      <c r="RV16" s="316"/>
      <c r="RW16" s="316"/>
      <c r="RX16" s="316"/>
      <c r="RY16" s="316"/>
      <c r="RZ16" s="316"/>
      <c r="SA16" s="316"/>
      <c r="SB16" s="316"/>
      <c r="SC16" s="316"/>
      <c r="SD16" s="316"/>
      <c r="SE16" s="316"/>
      <c r="SF16" s="316"/>
      <c r="SG16" s="316"/>
      <c r="SH16" s="316"/>
      <c r="SI16" s="316"/>
      <c r="SJ16" s="316"/>
      <c r="SK16" s="316"/>
      <c r="SL16" s="316"/>
      <c r="SM16" s="316"/>
      <c r="SN16" s="316"/>
      <c r="SO16" s="316"/>
      <c r="SP16" s="316"/>
      <c r="SQ16" s="316"/>
      <c r="SR16" s="316"/>
      <c r="SS16" s="316"/>
      <c r="ST16" s="316"/>
      <c r="SU16" s="316"/>
      <c r="SV16" s="316"/>
      <c r="SW16" s="316"/>
      <c r="SX16" s="316"/>
      <c r="SY16" s="316"/>
      <c r="SZ16" s="316"/>
      <c r="TA16" s="316"/>
      <c r="TB16" s="316"/>
      <c r="TC16" s="316"/>
      <c r="TD16" s="316"/>
      <c r="TE16" s="316"/>
      <c r="TF16" s="316"/>
      <c r="TG16" s="316"/>
      <c r="TH16" s="316"/>
      <c r="TI16" s="316"/>
      <c r="TJ16" s="316"/>
      <c r="TK16" s="316"/>
      <c r="TL16" s="316"/>
      <c r="TM16" s="316"/>
      <c r="TN16" s="316"/>
      <c r="TO16" s="316"/>
      <c r="TP16" s="316"/>
      <c r="TQ16" s="316"/>
      <c r="TR16" s="316"/>
      <c r="TS16" s="316"/>
      <c r="TT16" s="316"/>
      <c r="TU16" s="316"/>
      <c r="TV16" s="316"/>
      <c r="TW16" s="316"/>
      <c r="TX16" s="316"/>
      <c r="TY16" s="316"/>
      <c r="TZ16" s="316"/>
      <c r="UA16" s="316"/>
      <c r="UB16" s="316"/>
      <c r="UC16" s="316"/>
      <c r="UD16" s="316"/>
      <c r="UE16" s="316"/>
      <c r="UF16" s="316"/>
      <c r="UG16" s="316"/>
      <c r="UH16" s="316"/>
      <c r="UI16" s="316"/>
      <c r="UJ16" s="316"/>
      <c r="UK16" s="316"/>
      <c r="UL16" s="316"/>
      <c r="UM16" s="316"/>
      <c r="UN16" s="316"/>
      <c r="UO16" s="316"/>
      <c r="UP16" s="316"/>
      <c r="UQ16" s="316"/>
      <c r="UR16" s="316"/>
      <c r="US16" s="316"/>
      <c r="UT16" s="316"/>
      <c r="UU16" s="316"/>
      <c r="UV16" s="316"/>
      <c r="UW16" s="316"/>
      <c r="UX16" s="316"/>
      <c r="UY16" s="316"/>
      <c r="UZ16" s="316"/>
      <c r="VA16" s="316"/>
      <c r="VB16" s="316"/>
      <c r="VC16" s="316"/>
      <c r="VD16" s="316"/>
      <c r="VE16" s="316"/>
      <c r="VF16" s="316"/>
      <c r="VG16" s="316"/>
      <c r="VH16" s="316"/>
      <c r="VI16" s="316"/>
      <c r="VJ16" s="316"/>
      <c r="VK16" s="316"/>
      <c r="VL16" s="316"/>
      <c r="VM16" s="316"/>
      <c r="VN16" s="316"/>
      <c r="VO16" s="316"/>
      <c r="VP16" s="316"/>
      <c r="VQ16" s="316"/>
      <c r="VR16" s="316"/>
      <c r="VS16" s="316"/>
      <c r="VT16" s="316"/>
      <c r="VU16" s="316"/>
      <c r="VV16" s="316"/>
      <c r="VW16" s="316"/>
      <c r="VX16" s="316"/>
      <c r="VY16" s="316"/>
      <c r="VZ16" s="316"/>
      <c r="WA16" s="316"/>
      <c r="WB16" s="316"/>
      <c r="WC16" s="316"/>
      <c r="WD16" s="316"/>
      <c r="WE16" s="316"/>
      <c r="WF16" s="316"/>
      <c r="WG16" s="316"/>
      <c r="WH16" s="316"/>
      <c r="WI16" s="316"/>
      <c r="WJ16" s="316"/>
      <c r="WK16" s="316"/>
      <c r="WL16" s="316"/>
      <c r="WM16" s="316"/>
      <c r="WN16" s="316"/>
      <c r="WO16" s="316"/>
      <c r="WP16" s="316"/>
      <c r="WQ16" s="316"/>
      <c r="WR16" s="316"/>
      <c r="WS16" s="316"/>
      <c r="WT16" s="316"/>
      <c r="WU16" s="316"/>
      <c r="WV16" s="316"/>
      <c r="WW16" s="316"/>
      <c r="WX16" s="316"/>
      <c r="WY16" s="316"/>
      <c r="WZ16" s="316"/>
      <c r="XA16" s="316"/>
      <c r="XB16" s="316"/>
      <c r="XC16" s="316"/>
      <c r="XD16" s="316"/>
      <c r="XE16" s="316"/>
      <c r="XF16" s="316"/>
      <c r="XG16" s="316"/>
      <c r="XH16" s="316"/>
      <c r="XI16" s="316"/>
      <c r="XJ16" s="316"/>
      <c r="XK16" s="316"/>
      <c r="XL16" s="316"/>
      <c r="XM16" s="316"/>
      <c r="XN16" s="316"/>
      <c r="XO16" s="316"/>
      <c r="XP16" s="316"/>
      <c r="XQ16" s="316"/>
      <c r="XR16" s="316"/>
      <c r="XS16" s="316"/>
      <c r="XT16" s="316"/>
      <c r="XU16" s="316"/>
      <c r="XV16" s="316"/>
      <c r="XW16" s="316"/>
      <c r="XX16" s="316"/>
      <c r="XY16" s="316"/>
      <c r="XZ16" s="316"/>
      <c r="YA16" s="316"/>
      <c r="YB16" s="316"/>
      <c r="YC16" s="316"/>
      <c r="YD16" s="316"/>
      <c r="YE16" s="316"/>
      <c r="YF16" s="316"/>
      <c r="YG16" s="316"/>
      <c r="YH16" s="316"/>
      <c r="YI16" s="316"/>
      <c r="YJ16" s="316"/>
      <c r="YK16" s="316"/>
      <c r="YL16" s="316"/>
      <c r="YM16" s="316"/>
      <c r="YN16" s="316"/>
      <c r="YO16" s="316"/>
      <c r="YP16" s="316"/>
      <c r="YQ16" s="316"/>
      <c r="YR16" s="316"/>
      <c r="YS16" s="316"/>
      <c r="YT16" s="316"/>
      <c r="YU16" s="316"/>
      <c r="YV16" s="316"/>
      <c r="YW16" s="316"/>
      <c r="YX16" s="316"/>
      <c r="YY16" s="316"/>
      <c r="YZ16" s="316"/>
      <c r="ZA16" s="316"/>
      <c r="ZB16" s="316"/>
      <c r="ZC16" s="316"/>
      <c r="ZD16" s="316"/>
      <c r="ZE16" s="316"/>
      <c r="ZF16" s="316"/>
      <c r="ZG16" s="316"/>
      <c r="ZH16" s="316"/>
      <c r="ZI16" s="316"/>
      <c r="ZJ16" s="316"/>
      <c r="ZK16" s="316"/>
      <c r="ZL16" s="316"/>
      <c r="ZM16" s="316"/>
      <c r="ZN16" s="316"/>
      <c r="ZO16" s="316"/>
      <c r="ZP16" s="316"/>
      <c r="ZQ16" s="316"/>
      <c r="ZR16" s="316"/>
      <c r="ZS16" s="316"/>
      <c r="ZT16" s="316"/>
      <c r="ZU16" s="316"/>
      <c r="ZV16" s="316"/>
      <c r="ZW16" s="316"/>
      <c r="ZX16" s="316"/>
      <c r="ZY16" s="316"/>
      <c r="ZZ16" s="316"/>
      <c r="AAA16" s="316"/>
      <c r="AAB16" s="316"/>
      <c r="AAC16" s="316"/>
      <c r="AAD16" s="316"/>
      <c r="AAE16" s="316"/>
      <c r="AAF16" s="316"/>
      <c r="AAG16" s="316"/>
      <c r="AAH16" s="316"/>
      <c r="AAI16" s="316"/>
      <c r="AAJ16" s="316"/>
      <c r="AAK16" s="316"/>
      <c r="AAL16" s="316"/>
      <c r="AAM16" s="316"/>
      <c r="AAN16" s="316"/>
      <c r="AAO16" s="316"/>
      <c r="AAP16" s="316"/>
      <c r="AAQ16" s="316"/>
      <c r="AAR16" s="316"/>
      <c r="AAS16" s="316"/>
      <c r="AAT16" s="316"/>
      <c r="AAU16" s="316"/>
      <c r="AAV16" s="316"/>
      <c r="AAW16" s="316"/>
      <c r="AAX16" s="316"/>
      <c r="AAY16" s="316"/>
      <c r="AAZ16" s="316"/>
      <c r="ABA16" s="316"/>
      <c r="ABB16" s="316"/>
      <c r="ABC16" s="316"/>
      <c r="ABD16" s="316"/>
      <c r="ABE16" s="316"/>
      <c r="ABF16" s="316"/>
      <c r="ABG16" s="316"/>
      <c r="ABH16" s="316"/>
      <c r="ABI16" s="316"/>
      <c r="ABJ16" s="316"/>
      <c r="ABK16" s="316"/>
      <c r="ABL16" s="316"/>
      <c r="ABM16" s="316"/>
      <c r="ABN16" s="316"/>
      <c r="ABO16" s="316"/>
      <c r="ABP16" s="316"/>
      <c r="ABQ16" s="316"/>
      <c r="ABR16" s="316"/>
      <c r="ABS16" s="316"/>
      <c r="ABT16" s="316"/>
      <c r="ABU16" s="316"/>
      <c r="ABV16" s="316"/>
      <c r="ABW16" s="316"/>
      <c r="ABX16" s="316"/>
      <c r="ABY16" s="316"/>
      <c r="ABZ16" s="316"/>
      <c r="ACA16" s="316"/>
      <c r="ACB16" s="316"/>
      <c r="ACC16" s="316"/>
      <c r="ACD16" s="316"/>
      <c r="ACE16" s="316"/>
      <c r="ACF16" s="316"/>
      <c r="ACG16" s="316"/>
      <c r="ACH16" s="316"/>
      <c r="ACI16" s="316"/>
      <c r="ACJ16" s="316"/>
      <c r="ACK16" s="316"/>
      <c r="ACL16" s="316"/>
      <c r="ACM16" s="316"/>
      <c r="ACN16" s="316"/>
      <c r="ACO16" s="316"/>
      <c r="ACP16" s="316"/>
      <c r="ACQ16" s="316"/>
      <c r="ACR16" s="316"/>
      <c r="ACS16" s="316"/>
      <c r="ACT16" s="316"/>
      <c r="ACU16" s="316"/>
      <c r="ACV16" s="316"/>
      <c r="ACW16" s="316"/>
      <c r="ACX16" s="316"/>
      <c r="ACY16" s="316"/>
      <c r="ACZ16" s="316"/>
      <c r="ADA16" s="316"/>
      <c r="ADB16" s="316"/>
      <c r="ADC16" s="316"/>
      <c r="ADD16" s="316"/>
      <c r="ADE16" s="316"/>
      <c r="ADF16" s="316"/>
      <c r="ADG16" s="316"/>
      <c r="ADH16" s="316"/>
      <c r="ADI16" s="316"/>
      <c r="ADJ16" s="316"/>
      <c r="ADK16" s="316"/>
      <c r="ADL16" s="316"/>
      <c r="ADM16" s="316"/>
      <c r="ADN16" s="316"/>
      <c r="ADO16" s="316"/>
      <c r="ADP16" s="316"/>
      <c r="ADQ16" s="316"/>
      <c r="ADR16" s="316"/>
      <c r="ADS16" s="316"/>
      <c r="ADT16" s="316"/>
      <c r="ADU16" s="316"/>
      <c r="ADV16" s="316"/>
      <c r="ADW16" s="316"/>
      <c r="ADX16" s="316"/>
      <c r="ADY16" s="316"/>
      <c r="ADZ16" s="316"/>
      <c r="AEA16" s="316"/>
      <c r="AEB16" s="316"/>
      <c r="AEC16" s="316"/>
      <c r="AED16" s="316"/>
      <c r="AEE16" s="316"/>
      <c r="AEF16" s="316"/>
      <c r="AEG16" s="316"/>
      <c r="AEH16" s="316"/>
      <c r="AEI16" s="316"/>
      <c r="AEJ16" s="316"/>
      <c r="AEK16" s="316"/>
      <c r="AEL16" s="316"/>
      <c r="AEM16" s="316"/>
      <c r="AEN16" s="316"/>
      <c r="AEO16" s="316"/>
      <c r="AEP16" s="316"/>
      <c r="AEQ16" s="316"/>
      <c r="AER16" s="316"/>
      <c r="AES16" s="316"/>
      <c r="AET16" s="316"/>
      <c r="AEU16" s="316"/>
      <c r="AEV16" s="316"/>
      <c r="AEW16" s="316"/>
      <c r="AEX16" s="316"/>
      <c r="AEY16" s="316"/>
      <c r="AEZ16" s="316"/>
      <c r="AFA16" s="316"/>
      <c r="AFB16" s="316"/>
      <c r="AFC16" s="316"/>
      <c r="AFD16" s="316"/>
      <c r="AFE16" s="316"/>
      <c r="AFF16" s="316"/>
      <c r="AFG16" s="316"/>
      <c r="AFH16" s="316"/>
      <c r="AFI16" s="316"/>
      <c r="AFJ16" s="316"/>
      <c r="AFK16" s="316"/>
      <c r="AFL16" s="316"/>
      <c r="AFM16" s="316"/>
      <c r="AFN16" s="316"/>
      <c r="AFO16" s="316"/>
      <c r="AFP16" s="316"/>
      <c r="AFQ16" s="316"/>
      <c r="AFR16" s="316"/>
      <c r="AFS16" s="316"/>
      <c r="AFT16" s="316"/>
      <c r="AFU16" s="316"/>
      <c r="AFV16" s="316"/>
      <c r="AFW16" s="316"/>
      <c r="AFX16" s="316"/>
      <c r="AFY16" s="316"/>
      <c r="AFZ16" s="316"/>
      <c r="AGA16" s="316"/>
      <c r="AGB16" s="316"/>
      <c r="AGC16" s="316"/>
      <c r="AGD16" s="316"/>
      <c r="AGE16" s="316"/>
      <c r="AGF16" s="316"/>
      <c r="AGG16" s="316"/>
      <c r="AGH16" s="316"/>
      <c r="AGI16" s="316"/>
      <c r="AGJ16" s="316"/>
      <c r="AGK16" s="316"/>
      <c r="AGL16" s="316"/>
      <c r="AGM16" s="316"/>
      <c r="AGN16" s="316"/>
      <c r="AGO16" s="316"/>
      <c r="AGP16" s="316"/>
      <c r="AGQ16" s="316"/>
      <c r="AGR16" s="316"/>
      <c r="AGS16" s="316"/>
      <c r="AGT16" s="316"/>
      <c r="AGU16" s="316"/>
      <c r="AGV16" s="316"/>
      <c r="AGW16" s="316"/>
      <c r="AGX16" s="316"/>
      <c r="AGY16" s="316"/>
      <c r="AGZ16" s="316"/>
      <c r="AHA16" s="316"/>
      <c r="AHB16" s="316"/>
      <c r="AHC16" s="316"/>
      <c r="AHD16" s="316"/>
      <c r="AHE16" s="316"/>
      <c r="AHF16" s="316"/>
      <c r="AHG16" s="316"/>
      <c r="AHH16" s="316"/>
      <c r="AHI16" s="316"/>
      <c r="AHJ16" s="316"/>
      <c r="AHK16" s="316"/>
      <c r="AHL16" s="316"/>
      <c r="AHM16" s="316"/>
      <c r="AHN16" s="316"/>
      <c r="AHO16" s="316"/>
      <c r="AHP16" s="316"/>
      <c r="AHQ16" s="316"/>
      <c r="AHR16" s="316"/>
      <c r="AHS16" s="316"/>
      <c r="AHT16" s="316"/>
      <c r="AHU16" s="316"/>
      <c r="AHV16" s="316"/>
      <c r="AHW16" s="316"/>
      <c r="AHX16" s="316"/>
      <c r="AHY16" s="316"/>
      <c r="AHZ16" s="316"/>
      <c r="AIA16" s="316"/>
      <c r="AIB16" s="316"/>
      <c r="AIC16" s="316"/>
      <c r="AID16" s="316"/>
      <c r="AIE16" s="316"/>
      <c r="AIF16" s="316"/>
      <c r="AIG16" s="316"/>
      <c r="AIH16" s="316"/>
      <c r="AII16" s="316"/>
      <c r="AIJ16" s="316"/>
      <c r="AIK16" s="316"/>
      <c r="AIL16" s="316"/>
      <c r="AIM16" s="316"/>
      <c r="AIN16" s="316"/>
      <c r="AIO16" s="316"/>
      <c r="AIP16" s="316"/>
      <c r="AIQ16" s="316"/>
      <c r="AIR16" s="316"/>
      <c r="AIS16" s="316"/>
      <c r="AIT16" s="316"/>
      <c r="AIU16" s="316"/>
      <c r="AIV16" s="316"/>
      <c r="AIW16" s="316"/>
      <c r="AIX16" s="316"/>
      <c r="AIY16" s="316"/>
      <c r="AIZ16" s="316"/>
      <c r="AJA16" s="316"/>
      <c r="AJB16" s="316"/>
      <c r="AJC16" s="316"/>
      <c r="AJD16" s="316"/>
      <c r="AJE16" s="316"/>
      <c r="AJF16" s="316"/>
      <c r="AJG16" s="316"/>
      <c r="AJH16" s="316"/>
      <c r="AJI16" s="316"/>
      <c r="AJJ16" s="316"/>
      <c r="AJK16" s="316"/>
      <c r="AJL16" s="316"/>
      <c r="AJM16" s="316"/>
      <c r="AJN16" s="316"/>
      <c r="AJO16" s="316"/>
      <c r="AJP16" s="316"/>
      <c r="AJQ16" s="316"/>
      <c r="AJR16" s="316"/>
      <c r="AJS16" s="316"/>
      <c r="AJT16" s="316"/>
      <c r="AJU16" s="316"/>
      <c r="AJV16" s="316"/>
      <c r="AJW16" s="316"/>
      <c r="AJX16" s="316"/>
      <c r="AJY16" s="316"/>
      <c r="AJZ16" s="316"/>
      <c r="AKA16" s="316"/>
      <c r="AKB16" s="316"/>
      <c r="AKC16" s="316"/>
      <c r="AKD16" s="316"/>
      <c r="AKE16" s="316"/>
      <c r="AKF16" s="316"/>
      <c r="AKG16" s="316"/>
      <c r="AKH16" s="316"/>
      <c r="AKI16" s="316"/>
      <c r="AKJ16" s="316"/>
      <c r="AKK16" s="316"/>
      <c r="AKL16" s="316"/>
      <c r="AKM16" s="316"/>
      <c r="AKN16" s="316"/>
      <c r="AKO16" s="316"/>
      <c r="AKP16" s="316"/>
      <c r="AKQ16" s="316"/>
      <c r="AKR16" s="316"/>
      <c r="AKS16" s="316"/>
      <c r="AKT16" s="316"/>
      <c r="AKU16" s="316"/>
      <c r="AKV16" s="316"/>
      <c r="AKW16" s="316"/>
      <c r="AKX16" s="316"/>
      <c r="AKY16" s="316"/>
      <c r="AKZ16" s="316"/>
      <c r="ALA16" s="316"/>
      <c r="ALB16" s="316"/>
      <c r="ALC16" s="316"/>
      <c r="ALD16" s="316"/>
      <c r="ALE16" s="316"/>
      <c r="ALF16" s="316"/>
      <c r="ALG16" s="316"/>
      <c r="ALH16" s="316"/>
      <c r="ALI16" s="316"/>
      <c r="ALJ16" s="316"/>
      <c r="ALK16" s="316"/>
      <c r="ALL16" s="316"/>
      <c r="ALM16" s="316"/>
      <c r="ALN16" s="316"/>
      <c r="ALO16" s="316"/>
      <c r="ALP16" s="316"/>
      <c r="ALQ16" s="316"/>
      <c r="ALR16" s="316"/>
      <c r="ALS16" s="316"/>
      <c r="ALT16" s="316"/>
      <c r="ALU16" s="316"/>
      <c r="ALV16" s="316"/>
      <c r="ALW16" s="316"/>
      <c r="ALX16" s="316"/>
      <c r="ALY16" s="316"/>
      <c r="ALZ16" s="316"/>
      <c r="AMA16" s="316"/>
      <c r="AMB16" s="316"/>
      <c r="AMC16" s="316"/>
      <c r="AMD16" s="316"/>
      <c r="AME16" s="316"/>
      <c r="AMF16" s="316"/>
      <c r="AMG16" s="316"/>
      <c r="AMH16" s="316"/>
      <c r="AMI16" s="316"/>
      <c r="AMJ16" s="316"/>
      <c r="AMK16" s="316"/>
    </row>
    <row r="17" spans="1:1025" s="341" customFormat="1" ht="57">
      <c r="A17" s="312"/>
      <c r="B17" s="312" t="s">
        <v>7</v>
      </c>
      <c r="C17" s="312">
        <v>2</v>
      </c>
      <c r="D17" s="312"/>
      <c r="E17" s="312">
        <v>3.2</v>
      </c>
      <c r="F17" s="319" t="s">
        <v>681</v>
      </c>
      <c r="G17" s="312"/>
      <c r="H17" s="312">
        <v>4700491.0599999996</v>
      </c>
      <c r="I17" s="407">
        <v>3252638.83</v>
      </c>
      <c r="J17" s="312">
        <v>1938470</v>
      </c>
      <c r="K17" s="319" t="s">
        <v>686</v>
      </c>
      <c r="L17" s="312" t="s">
        <v>687</v>
      </c>
      <c r="M17" s="313"/>
      <c r="N17" s="315"/>
      <c r="O17" s="315"/>
      <c r="P17" s="315"/>
      <c r="Q17" s="315"/>
      <c r="R17" s="315"/>
      <c r="S17" s="315"/>
      <c r="T17" s="315"/>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c r="DS17" s="316"/>
      <c r="DT17" s="316"/>
      <c r="DU17" s="316"/>
      <c r="DV17" s="316"/>
      <c r="DW17" s="316"/>
      <c r="DX17" s="316"/>
      <c r="DY17" s="316"/>
      <c r="DZ17" s="316"/>
      <c r="EA17" s="316"/>
      <c r="EB17" s="316"/>
      <c r="EC17" s="316"/>
      <c r="ED17" s="316"/>
      <c r="EE17" s="316"/>
      <c r="EF17" s="316"/>
      <c r="EG17" s="316"/>
      <c r="EH17" s="316"/>
      <c r="EI17" s="316"/>
      <c r="EJ17" s="316"/>
      <c r="EK17" s="316"/>
      <c r="EL17" s="316"/>
      <c r="EM17" s="316"/>
      <c r="EN17" s="316"/>
      <c r="EO17" s="316"/>
      <c r="EP17" s="316"/>
      <c r="EQ17" s="316"/>
      <c r="ER17" s="316"/>
      <c r="ES17" s="316"/>
      <c r="ET17" s="316"/>
      <c r="EU17" s="316"/>
      <c r="EV17" s="316"/>
      <c r="EW17" s="316"/>
      <c r="EX17" s="316"/>
      <c r="EY17" s="316"/>
      <c r="EZ17" s="316"/>
      <c r="FA17" s="316"/>
      <c r="FB17" s="316"/>
      <c r="FC17" s="316"/>
      <c r="FD17" s="316"/>
      <c r="FE17" s="316"/>
      <c r="FF17" s="316"/>
      <c r="FG17" s="316"/>
      <c r="FH17" s="316"/>
      <c r="FI17" s="316"/>
      <c r="FJ17" s="316"/>
      <c r="FK17" s="316"/>
      <c r="FL17" s="316"/>
      <c r="FM17" s="316"/>
      <c r="FN17" s="316"/>
      <c r="FO17" s="316"/>
      <c r="FP17" s="316"/>
      <c r="FQ17" s="316"/>
      <c r="FR17" s="316"/>
      <c r="FS17" s="316"/>
      <c r="FT17" s="316"/>
      <c r="FU17" s="316"/>
      <c r="FV17" s="316"/>
      <c r="FW17" s="316"/>
      <c r="FX17" s="316"/>
      <c r="FY17" s="316"/>
      <c r="FZ17" s="316"/>
      <c r="GA17" s="316"/>
      <c r="GB17" s="316"/>
      <c r="GC17" s="316"/>
      <c r="GD17" s="316"/>
      <c r="GE17" s="316"/>
      <c r="GF17" s="316"/>
      <c r="GG17" s="316"/>
      <c r="GH17" s="316"/>
      <c r="GI17" s="316"/>
      <c r="GJ17" s="316"/>
      <c r="GK17" s="316"/>
      <c r="GL17" s="316"/>
      <c r="GM17" s="316"/>
      <c r="GN17" s="316"/>
      <c r="GO17" s="316"/>
      <c r="GP17" s="316"/>
      <c r="GQ17" s="316"/>
      <c r="GR17" s="316"/>
      <c r="GS17" s="316"/>
      <c r="GT17" s="316"/>
      <c r="GU17" s="316"/>
      <c r="GV17" s="316"/>
      <c r="GW17" s="316"/>
      <c r="GX17" s="316"/>
      <c r="GY17" s="316"/>
      <c r="GZ17" s="316"/>
      <c r="HA17" s="316"/>
      <c r="HB17" s="316"/>
      <c r="HC17" s="316"/>
      <c r="HD17" s="316"/>
      <c r="HE17" s="316"/>
      <c r="HF17" s="316"/>
      <c r="HG17" s="316"/>
      <c r="HH17" s="316"/>
      <c r="HI17" s="316"/>
      <c r="HJ17" s="316"/>
      <c r="HK17" s="316"/>
      <c r="HL17" s="316"/>
      <c r="HM17" s="316"/>
      <c r="HN17" s="316"/>
      <c r="HO17" s="316"/>
      <c r="HP17" s="316"/>
      <c r="HQ17" s="316"/>
      <c r="HR17" s="316"/>
      <c r="HS17" s="316"/>
      <c r="HT17" s="316"/>
      <c r="HU17" s="316"/>
      <c r="HV17" s="316"/>
      <c r="HW17" s="316"/>
      <c r="HX17" s="316"/>
      <c r="HY17" s="316"/>
      <c r="HZ17" s="316"/>
      <c r="IA17" s="316"/>
      <c r="IB17" s="316"/>
      <c r="IC17" s="316"/>
      <c r="ID17" s="316"/>
      <c r="IE17" s="316"/>
      <c r="IF17" s="316"/>
      <c r="IG17" s="316"/>
      <c r="IH17" s="316"/>
      <c r="II17" s="316"/>
      <c r="IJ17" s="316"/>
      <c r="IK17" s="316"/>
      <c r="IL17" s="316"/>
      <c r="IM17" s="316"/>
      <c r="IN17" s="316"/>
      <c r="IO17" s="316"/>
      <c r="IP17" s="316"/>
      <c r="IQ17" s="316"/>
      <c r="IR17" s="316"/>
      <c r="IS17" s="316"/>
      <c r="IT17" s="316"/>
      <c r="IU17" s="316"/>
      <c r="IV17" s="316"/>
      <c r="IW17" s="316"/>
      <c r="IX17" s="316"/>
      <c r="IY17" s="316"/>
      <c r="IZ17" s="316"/>
      <c r="JA17" s="316"/>
      <c r="JB17" s="316"/>
      <c r="JC17" s="316"/>
      <c r="JD17" s="316"/>
      <c r="JE17" s="316"/>
      <c r="JF17" s="316"/>
      <c r="JG17" s="316"/>
      <c r="JH17" s="316"/>
      <c r="JI17" s="316"/>
      <c r="JJ17" s="316"/>
      <c r="JK17" s="316"/>
      <c r="JL17" s="316"/>
      <c r="JM17" s="316"/>
      <c r="JN17" s="316"/>
      <c r="JO17" s="316"/>
      <c r="JP17" s="316"/>
      <c r="JQ17" s="316"/>
      <c r="JR17" s="316"/>
      <c r="JS17" s="316"/>
      <c r="JT17" s="316"/>
      <c r="JU17" s="316"/>
      <c r="JV17" s="316"/>
      <c r="JW17" s="316"/>
      <c r="JX17" s="316"/>
      <c r="JY17" s="316"/>
      <c r="JZ17" s="316"/>
      <c r="KA17" s="316"/>
      <c r="KB17" s="316"/>
      <c r="KC17" s="316"/>
      <c r="KD17" s="316"/>
      <c r="KE17" s="316"/>
      <c r="KF17" s="316"/>
      <c r="KG17" s="316"/>
      <c r="KH17" s="316"/>
      <c r="KI17" s="316"/>
      <c r="KJ17" s="316"/>
      <c r="KK17" s="316"/>
      <c r="KL17" s="316"/>
      <c r="KM17" s="316"/>
      <c r="KN17" s="316"/>
      <c r="KO17" s="316"/>
      <c r="KP17" s="316"/>
      <c r="KQ17" s="316"/>
      <c r="KR17" s="316"/>
      <c r="KS17" s="316"/>
      <c r="KT17" s="316"/>
      <c r="KU17" s="316"/>
      <c r="KV17" s="316"/>
      <c r="KW17" s="316"/>
      <c r="KX17" s="316"/>
      <c r="KY17" s="316"/>
      <c r="KZ17" s="316"/>
      <c r="LA17" s="316"/>
      <c r="LB17" s="316"/>
      <c r="LC17" s="316"/>
      <c r="LD17" s="316"/>
      <c r="LE17" s="316"/>
      <c r="LF17" s="316"/>
      <c r="LG17" s="316"/>
      <c r="LH17" s="316"/>
      <c r="LI17" s="316"/>
      <c r="LJ17" s="316"/>
      <c r="LK17" s="316"/>
      <c r="LL17" s="316"/>
      <c r="LM17" s="316"/>
      <c r="LN17" s="316"/>
      <c r="LO17" s="316"/>
      <c r="LP17" s="316"/>
      <c r="LQ17" s="316"/>
      <c r="LR17" s="316"/>
      <c r="LS17" s="316"/>
      <c r="LT17" s="316"/>
      <c r="LU17" s="316"/>
      <c r="LV17" s="316"/>
      <c r="LW17" s="316"/>
      <c r="LX17" s="316"/>
      <c r="LY17" s="316"/>
      <c r="LZ17" s="316"/>
      <c r="MA17" s="316"/>
      <c r="MB17" s="316"/>
      <c r="MC17" s="316"/>
      <c r="MD17" s="316"/>
      <c r="ME17" s="316"/>
      <c r="MF17" s="316"/>
      <c r="MG17" s="316"/>
      <c r="MH17" s="316"/>
      <c r="MI17" s="316"/>
      <c r="MJ17" s="316"/>
      <c r="MK17" s="316"/>
      <c r="ML17" s="316"/>
      <c r="MM17" s="316"/>
      <c r="MN17" s="316"/>
      <c r="MO17" s="316"/>
      <c r="MP17" s="316"/>
      <c r="MQ17" s="316"/>
      <c r="MR17" s="316"/>
      <c r="MS17" s="316"/>
      <c r="MT17" s="316"/>
      <c r="MU17" s="316"/>
      <c r="MV17" s="316"/>
      <c r="MW17" s="316"/>
      <c r="MX17" s="316"/>
      <c r="MY17" s="316"/>
      <c r="MZ17" s="316"/>
      <c r="NA17" s="316"/>
      <c r="NB17" s="316"/>
      <c r="NC17" s="316"/>
      <c r="ND17" s="316"/>
      <c r="NE17" s="316"/>
      <c r="NF17" s="316"/>
      <c r="NG17" s="316"/>
      <c r="NH17" s="316"/>
      <c r="NI17" s="316"/>
      <c r="NJ17" s="316"/>
      <c r="NK17" s="316"/>
      <c r="NL17" s="316"/>
      <c r="NM17" s="316"/>
      <c r="NN17" s="316"/>
      <c r="NO17" s="316"/>
      <c r="NP17" s="316"/>
      <c r="NQ17" s="316"/>
      <c r="NR17" s="316"/>
      <c r="NS17" s="316"/>
      <c r="NT17" s="316"/>
      <c r="NU17" s="316"/>
      <c r="NV17" s="316"/>
      <c r="NW17" s="316"/>
      <c r="NX17" s="316"/>
      <c r="NY17" s="316"/>
      <c r="NZ17" s="316"/>
      <c r="OA17" s="316"/>
      <c r="OB17" s="316"/>
      <c r="OC17" s="316"/>
      <c r="OD17" s="316"/>
      <c r="OE17" s="316"/>
      <c r="OF17" s="316"/>
      <c r="OG17" s="316"/>
      <c r="OH17" s="316"/>
      <c r="OI17" s="316"/>
      <c r="OJ17" s="316"/>
      <c r="OK17" s="316"/>
      <c r="OL17" s="316"/>
      <c r="OM17" s="316"/>
      <c r="ON17" s="316"/>
      <c r="OO17" s="316"/>
      <c r="OP17" s="316"/>
      <c r="OQ17" s="316"/>
      <c r="OR17" s="316"/>
      <c r="OS17" s="316"/>
      <c r="OT17" s="316"/>
      <c r="OU17" s="316"/>
      <c r="OV17" s="316"/>
      <c r="OW17" s="316"/>
      <c r="OX17" s="316"/>
      <c r="OY17" s="316"/>
      <c r="OZ17" s="316"/>
      <c r="PA17" s="316"/>
      <c r="PB17" s="316"/>
      <c r="PC17" s="316"/>
      <c r="PD17" s="316"/>
      <c r="PE17" s="316"/>
      <c r="PF17" s="316"/>
      <c r="PG17" s="316"/>
      <c r="PH17" s="316"/>
      <c r="PI17" s="316"/>
      <c r="PJ17" s="316"/>
      <c r="PK17" s="316"/>
      <c r="PL17" s="316"/>
      <c r="PM17" s="316"/>
      <c r="PN17" s="316"/>
      <c r="PO17" s="316"/>
      <c r="PP17" s="316"/>
      <c r="PQ17" s="316"/>
      <c r="PR17" s="316"/>
      <c r="PS17" s="316"/>
      <c r="PT17" s="316"/>
      <c r="PU17" s="316"/>
      <c r="PV17" s="316"/>
      <c r="PW17" s="316"/>
      <c r="PX17" s="316"/>
      <c r="PY17" s="316"/>
      <c r="PZ17" s="316"/>
      <c r="QA17" s="316"/>
      <c r="QB17" s="316"/>
      <c r="QC17" s="316"/>
      <c r="QD17" s="316"/>
      <c r="QE17" s="316"/>
      <c r="QF17" s="316"/>
      <c r="QG17" s="316"/>
      <c r="QH17" s="316"/>
      <c r="QI17" s="316"/>
      <c r="QJ17" s="316"/>
      <c r="QK17" s="316"/>
      <c r="QL17" s="316"/>
      <c r="QM17" s="316"/>
      <c r="QN17" s="316"/>
      <c r="QO17" s="316"/>
      <c r="QP17" s="316"/>
      <c r="QQ17" s="316"/>
      <c r="QR17" s="316"/>
      <c r="QS17" s="316"/>
      <c r="QT17" s="316"/>
      <c r="QU17" s="316"/>
      <c r="QV17" s="316"/>
      <c r="QW17" s="316"/>
      <c r="QX17" s="316"/>
      <c r="QY17" s="316"/>
      <c r="QZ17" s="316"/>
      <c r="RA17" s="316"/>
      <c r="RB17" s="316"/>
      <c r="RC17" s="316"/>
      <c r="RD17" s="316"/>
      <c r="RE17" s="316"/>
      <c r="RF17" s="316"/>
      <c r="RG17" s="316"/>
      <c r="RH17" s="316"/>
      <c r="RI17" s="316"/>
      <c r="RJ17" s="316"/>
      <c r="RK17" s="316"/>
      <c r="RL17" s="316"/>
      <c r="RM17" s="316"/>
      <c r="RN17" s="316"/>
      <c r="RO17" s="316"/>
      <c r="RP17" s="316"/>
      <c r="RQ17" s="316"/>
      <c r="RR17" s="316"/>
      <c r="RS17" s="316"/>
      <c r="RT17" s="316"/>
      <c r="RU17" s="316"/>
      <c r="RV17" s="316"/>
      <c r="RW17" s="316"/>
      <c r="RX17" s="316"/>
      <c r="RY17" s="316"/>
      <c r="RZ17" s="316"/>
      <c r="SA17" s="316"/>
      <c r="SB17" s="316"/>
      <c r="SC17" s="316"/>
      <c r="SD17" s="316"/>
      <c r="SE17" s="316"/>
      <c r="SF17" s="316"/>
      <c r="SG17" s="316"/>
      <c r="SH17" s="316"/>
      <c r="SI17" s="316"/>
      <c r="SJ17" s="316"/>
      <c r="SK17" s="316"/>
      <c r="SL17" s="316"/>
      <c r="SM17" s="316"/>
      <c r="SN17" s="316"/>
      <c r="SO17" s="316"/>
      <c r="SP17" s="316"/>
      <c r="SQ17" s="316"/>
      <c r="SR17" s="316"/>
      <c r="SS17" s="316"/>
      <c r="ST17" s="316"/>
      <c r="SU17" s="316"/>
      <c r="SV17" s="316"/>
      <c r="SW17" s="316"/>
      <c r="SX17" s="316"/>
      <c r="SY17" s="316"/>
      <c r="SZ17" s="316"/>
      <c r="TA17" s="316"/>
      <c r="TB17" s="316"/>
      <c r="TC17" s="316"/>
      <c r="TD17" s="316"/>
      <c r="TE17" s="316"/>
      <c r="TF17" s="316"/>
      <c r="TG17" s="316"/>
      <c r="TH17" s="316"/>
      <c r="TI17" s="316"/>
      <c r="TJ17" s="316"/>
      <c r="TK17" s="316"/>
      <c r="TL17" s="316"/>
      <c r="TM17" s="316"/>
      <c r="TN17" s="316"/>
      <c r="TO17" s="316"/>
      <c r="TP17" s="316"/>
      <c r="TQ17" s="316"/>
      <c r="TR17" s="316"/>
      <c r="TS17" s="316"/>
      <c r="TT17" s="316"/>
      <c r="TU17" s="316"/>
      <c r="TV17" s="316"/>
      <c r="TW17" s="316"/>
      <c r="TX17" s="316"/>
      <c r="TY17" s="316"/>
      <c r="TZ17" s="316"/>
      <c r="UA17" s="316"/>
      <c r="UB17" s="316"/>
      <c r="UC17" s="316"/>
      <c r="UD17" s="316"/>
      <c r="UE17" s="316"/>
      <c r="UF17" s="316"/>
      <c r="UG17" s="316"/>
      <c r="UH17" s="316"/>
      <c r="UI17" s="316"/>
      <c r="UJ17" s="316"/>
      <c r="UK17" s="316"/>
      <c r="UL17" s="316"/>
      <c r="UM17" s="316"/>
      <c r="UN17" s="316"/>
      <c r="UO17" s="316"/>
      <c r="UP17" s="316"/>
      <c r="UQ17" s="316"/>
      <c r="UR17" s="316"/>
      <c r="US17" s="316"/>
      <c r="UT17" s="316"/>
      <c r="UU17" s="316"/>
      <c r="UV17" s="316"/>
      <c r="UW17" s="316"/>
      <c r="UX17" s="316"/>
      <c r="UY17" s="316"/>
      <c r="UZ17" s="316"/>
      <c r="VA17" s="316"/>
      <c r="VB17" s="316"/>
      <c r="VC17" s="316"/>
      <c r="VD17" s="316"/>
      <c r="VE17" s="316"/>
      <c r="VF17" s="316"/>
      <c r="VG17" s="316"/>
      <c r="VH17" s="316"/>
      <c r="VI17" s="316"/>
      <c r="VJ17" s="316"/>
      <c r="VK17" s="316"/>
      <c r="VL17" s="316"/>
      <c r="VM17" s="316"/>
      <c r="VN17" s="316"/>
      <c r="VO17" s="316"/>
      <c r="VP17" s="316"/>
      <c r="VQ17" s="316"/>
      <c r="VR17" s="316"/>
      <c r="VS17" s="316"/>
      <c r="VT17" s="316"/>
      <c r="VU17" s="316"/>
      <c r="VV17" s="316"/>
      <c r="VW17" s="316"/>
      <c r="VX17" s="316"/>
      <c r="VY17" s="316"/>
      <c r="VZ17" s="316"/>
      <c r="WA17" s="316"/>
      <c r="WB17" s="316"/>
      <c r="WC17" s="316"/>
      <c r="WD17" s="316"/>
      <c r="WE17" s="316"/>
      <c r="WF17" s="316"/>
      <c r="WG17" s="316"/>
      <c r="WH17" s="316"/>
      <c r="WI17" s="316"/>
      <c r="WJ17" s="316"/>
      <c r="WK17" s="316"/>
      <c r="WL17" s="316"/>
      <c r="WM17" s="316"/>
      <c r="WN17" s="316"/>
      <c r="WO17" s="316"/>
      <c r="WP17" s="316"/>
      <c r="WQ17" s="316"/>
      <c r="WR17" s="316"/>
      <c r="WS17" s="316"/>
      <c r="WT17" s="316"/>
      <c r="WU17" s="316"/>
      <c r="WV17" s="316"/>
      <c r="WW17" s="316"/>
      <c r="WX17" s="316"/>
      <c r="WY17" s="316"/>
      <c r="WZ17" s="316"/>
      <c r="XA17" s="316"/>
      <c r="XB17" s="316"/>
      <c r="XC17" s="316"/>
      <c r="XD17" s="316"/>
      <c r="XE17" s="316"/>
      <c r="XF17" s="316"/>
      <c r="XG17" s="316"/>
      <c r="XH17" s="316"/>
      <c r="XI17" s="316"/>
      <c r="XJ17" s="316"/>
      <c r="XK17" s="316"/>
      <c r="XL17" s="316"/>
      <c r="XM17" s="316"/>
      <c r="XN17" s="316"/>
      <c r="XO17" s="316"/>
      <c r="XP17" s="316"/>
      <c r="XQ17" s="316"/>
      <c r="XR17" s="316"/>
      <c r="XS17" s="316"/>
      <c r="XT17" s="316"/>
      <c r="XU17" s="316"/>
      <c r="XV17" s="316"/>
      <c r="XW17" s="316"/>
      <c r="XX17" s="316"/>
      <c r="XY17" s="316"/>
      <c r="XZ17" s="316"/>
      <c r="YA17" s="316"/>
      <c r="YB17" s="316"/>
      <c r="YC17" s="316"/>
      <c r="YD17" s="316"/>
      <c r="YE17" s="316"/>
      <c r="YF17" s="316"/>
      <c r="YG17" s="316"/>
      <c r="YH17" s="316"/>
      <c r="YI17" s="316"/>
      <c r="YJ17" s="316"/>
      <c r="YK17" s="316"/>
      <c r="YL17" s="316"/>
      <c r="YM17" s="316"/>
      <c r="YN17" s="316"/>
      <c r="YO17" s="316"/>
      <c r="YP17" s="316"/>
      <c r="YQ17" s="316"/>
      <c r="YR17" s="316"/>
      <c r="YS17" s="316"/>
      <c r="YT17" s="316"/>
      <c r="YU17" s="316"/>
      <c r="YV17" s="316"/>
      <c r="YW17" s="316"/>
      <c r="YX17" s="316"/>
      <c r="YY17" s="316"/>
      <c r="YZ17" s="316"/>
      <c r="ZA17" s="316"/>
      <c r="ZB17" s="316"/>
      <c r="ZC17" s="316"/>
      <c r="ZD17" s="316"/>
      <c r="ZE17" s="316"/>
      <c r="ZF17" s="316"/>
      <c r="ZG17" s="316"/>
      <c r="ZH17" s="316"/>
      <c r="ZI17" s="316"/>
      <c r="ZJ17" s="316"/>
      <c r="ZK17" s="316"/>
      <c r="ZL17" s="316"/>
      <c r="ZM17" s="316"/>
      <c r="ZN17" s="316"/>
      <c r="ZO17" s="316"/>
      <c r="ZP17" s="316"/>
      <c r="ZQ17" s="316"/>
      <c r="ZR17" s="316"/>
      <c r="ZS17" s="316"/>
      <c r="ZT17" s="316"/>
      <c r="ZU17" s="316"/>
      <c r="ZV17" s="316"/>
      <c r="ZW17" s="316"/>
      <c r="ZX17" s="316"/>
      <c r="ZY17" s="316"/>
      <c r="ZZ17" s="316"/>
      <c r="AAA17" s="316"/>
      <c r="AAB17" s="316"/>
      <c r="AAC17" s="316"/>
      <c r="AAD17" s="316"/>
      <c r="AAE17" s="316"/>
      <c r="AAF17" s="316"/>
      <c r="AAG17" s="316"/>
      <c r="AAH17" s="316"/>
      <c r="AAI17" s="316"/>
      <c r="AAJ17" s="316"/>
      <c r="AAK17" s="316"/>
      <c r="AAL17" s="316"/>
      <c r="AAM17" s="316"/>
      <c r="AAN17" s="316"/>
      <c r="AAO17" s="316"/>
      <c r="AAP17" s="316"/>
      <c r="AAQ17" s="316"/>
      <c r="AAR17" s="316"/>
      <c r="AAS17" s="316"/>
      <c r="AAT17" s="316"/>
      <c r="AAU17" s="316"/>
      <c r="AAV17" s="316"/>
      <c r="AAW17" s="316"/>
      <c r="AAX17" s="316"/>
      <c r="AAY17" s="316"/>
      <c r="AAZ17" s="316"/>
      <c r="ABA17" s="316"/>
      <c r="ABB17" s="316"/>
      <c r="ABC17" s="316"/>
      <c r="ABD17" s="316"/>
      <c r="ABE17" s="316"/>
      <c r="ABF17" s="316"/>
      <c r="ABG17" s="316"/>
      <c r="ABH17" s="316"/>
      <c r="ABI17" s="316"/>
      <c r="ABJ17" s="316"/>
      <c r="ABK17" s="316"/>
      <c r="ABL17" s="316"/>
      <c r="ABM17" s="316"/>
      <c r="ABN17" s="316"/>
      <c r="ABO17" s="316"/>
      <c r="ABP17" s="316"/>
      <c r="ABQ17" s="316"/>
      <c r="ABR17" s="316"/>
      <c r="ABS17" s="316"/>
      <c r="ABT17" s="316"/>
      <c r="ABU17" s="316"/>
      <c r="ABV17" s="316"/>
      <c r="ABW17" s="316"/>
      <c r="ABX17" s="316"/>
      <c r="ABY17" s="316"/>
      <c r="ABZ17" s="316"/>
      <c r="ACA17" s="316"/>
      <c r="ACB17" s="316"/>
      <c r="ACC17" s="316"/>
      <c r="ACD17" s="316"/>
      <c r="ACE17" s="316"/>
      <c r="ACF17" s="316"/>
      <c r="ACG17" s="316"/>
      <c r="ACH17" s="316"/>
      <c r="ACI17" s="316"/>
      <c r="ACJ17" s="316"/>
      <c r="ACK17" s="316"/>
      <c r="ACL17" s="316"/>
      <c r="ACM17" s="316"/>
      <c r="ACN17" s="316"/>
      <c r="ACO17" s="316"/>
      <c r="ACP17" s="316"/>
      <c r="ACQ17" s="316"/>
      <c r="ACR17" s="316"/>
      <c r="ACS17" s="316"/>
      <c r="ACT17" s="316"/>
      <c r="ACU17" s="316"/>
      <c r="ACV17" s="316"/>
      <c r="ACW17" s="316"/>
      <c r="ACX17" s="316"/>
      <c r="ACY17" s="316"/>
      <c r="ACZ17" s="316"/>
      <c r="ADA17" s="316"/>
      <c r="ADB17" s="316"/>
      <c r="ADC17" s="316"/>
      <c r="ADD17" s="316"/>
      <c r="ADE17" s="316"/>
      <c r="ADF17" s="316"/>
      <c r="ADG17" s="316"/>
      <c r="ADH17" s="316"/>
      <c r="ADI17" s="316"/>
      <c r="ADJ17" s="316"/>
      <c r="ADK17" s="316"/>
      <c r="ADL17" s="316"/>
      <c r="ADM17" s="316"/>
      <c r="ADN17" s="316"/>
      <c r="ADO17" s="316"/>
      <c r="ADP17" s="316"/>
      <c r="ADQ17" s="316"/>
      <c r="ADR17" s="316"/>
      <c r="ADS17" s="316"/>
      <c r="ADT17" s="316"/>
      <c r="ADU17" s="316"/>
      <c r="ADV17" s="316"/>
      <c r="ADW17" s="316"/>
      <c r="ADX17" s="316"/>
      <c r="ADY17" s="316"/>
      <c r="ADZ17" s="316"/>
      <c r="AEA17" s="316"/>
      <c r="AEB17" s="316"/>
      <c r="AEC17" s="316"/>
      <c r="AED17" s="316"/>
      <c r="AEE17" s="316"/>
      <c r="AEF17" s="316"/>
      <c r="AEG17" s="316"/>
      <c r="AEH17" s="316"/>
      <c r="AEI17" s="316"/>
      <c r="AEJ17" s="316"/>
      <c r="AEK17" s="316"/>
      <c r="AEL17" s="316"/>
      <c r="AEM17" s="316"/>
      <c r="AEN17" s="316"/>
      <c r="AEO17" s="316"/>
      <c r="AEP17" s="316"/>
      <c r="AEQ17" s="316"/>
      <c r="AER17" s="316"/>
      <c r="AES17" s="316"/>
      <c r="AET17" s="316"/>
      <c r="AEU17" s="316"/>
      <c r="AEV17" s="316"/>
      <c r="AEW17" s="316"/>
      <c r="AEX17" s="316"/>
      <c r="AEY17" s="316"/>
      <c r="AEZ17" s="316"/>
      <c r="AFA17" s="316"/>
      <c r="AFB17" s="316"/>
      <c r="AFC17" s="316"/>
      <c r="AFD17" s="316"/>
      <c r="AFE17" s="316"/>
      <c r="AFF17" s="316"/>
      <c r="AFG17" s="316"/>
      <c r="AFH17" s="316"/>
      <c r="AFI17" s="316"/>
      <c r="AFJ17" s="316"/>
      <c r="AFK17" s="316"/>
      <c r="AFL17" s="316"/>
      <c r="AFM17" s="316"/>
      <c r="AFN17" s="316"/>
      <c r="AFO17" s="316"/>
      <c r="AFP17" s="316"/>
      <c r="AFQ17" s="316"/>
      <c r="AFR17" s="316"/>
      <c r="AFS17" s="316"/>
      <c r="AFT17" s="316"/>
      <c r="AFU17" s="316"/>
      <c r="AFV17" s="316"/>
      <c r="AFW17" s="316"/>
      <c r="AFX17" s="316"/>
      <c r="AFY17" s="316"/>
      <c r="AFZ17" s="316"/>
      <c r="AGA17" s="316"/>
      <c r="AGB17" s="316"/>
      <c r="AGC17" s="316"/>
      <c r="AGD17" s="316"/>
      <c r="AGE17" s="316"/>
      <c r="AGF17" s="316"/>
      <c r="AGG17" s="316"/>
      <c r="AGH17" s="316"/>
      <c r="AGI17" s="316"/>
      <c r="AGJ17" s="316"/>
      <c r="AGK17" s="316"/>
      <c r="AGL17" s="316"/>
      <c r="AGM17" s="316"/>
      <c r="AGN17" s="316"/>
      <c r="AGO17" s="316"/>
      <c r="AGP17" s="316"/>
      <c r="AGQ17" s="316"/>
      <c r="AGR17" s="316"/>
      <c r="AGS17" s="316"/>
      <c r="AGT17" s="316"/>
      <c r="AGU17" s="316"/>
      <c r="AGV17" s="316"/>
      <c r="AGW17" s="316"/>
      <c r="AGX17" s="316"/>
      <c r="AGY17" s="316"/>
      <c r="AGZ17" s="316"/>
      <c r="AHA17" s="316"/>
      <c r="AHB17" s="316"/>
      <c r="AHC17" s="316"/>
      <c r="AHD17" s="316"/>
      <c r="AHE17" s="316"/>
      <c r="AHF17" s="316"/>
      <c r="AHG17" s="316"/>
      <c r="AHH17" s="316"/>
      <c r="AHI17" s="316"/>
      <c r="AHJ17" s="316"/>
      <c r="AHK17" s="316"/>
      <c r="AHL17" s="316"/>
      <c r="AHM17" s="316"/>
      <c r="AHN17" s="316"/>
      <c r="AHO17" s="316"/>
      <c r="AHP17" s="316"/>
      <c r="AHQ17" s="316"/>
      <c r="AHR17" s="316"/>
      <c r="AHS17" s="316"/>
      <c r="AHT17" s="316"/>
      <c r="AHU17" s="316"/>
      <c r="AHV17" s="316"/>
      <c r="AHW17" s="316"/>
      <c r="AHX17" s="316"/>
      <c r="AHY17" s="316"/>
      <c r="AHZ17" s="316"/>
      <c r="AIA17" s="316"/>
      <c r="AIB17" s="316"/>
      <c r="AIC17" s="316"/>
      <c r="AID17" s="316"/>
      <c r="AIE17" s="316"/>
      <c r="AIF17" s="316"/>
      <c r="AIG17" s="316"/>
      <c r="AIH17" s="316"/>
      <c r="AII17" s="316"/>
      <c r="AIJ17" s="316"/>
      <c r="AIK17" s="316"/>
      <c r="AIL17" s="316"/>
      <c r="AIM17" s="316"/>
      <c r="AIN17" s="316"/>
      <c r="AIO17" s="316"/>
      <c r="AIP17" s="316"/>
      <c r="AIQ17" s="316"/>
      <c r="AIR17" s="316"/>
      <c r="AIS17" s="316"/>
      <c r="AIT17" s="316"/>
      <c r="AIU17" s="316"/>
      <c r="AIV17" s="316"/>
      <c r="AIW17" s="316"/>
      <c r="AIX17" s="316"/>
      <c r="AIY17" s="316"/>
      <c r="AIZ17" s="316"/>
      <c r="AJA17" s="316"/>
      <c r="AJB17" s="316"/>
      <c r="AJC17" s="316"/>
      <c r="AJD17" s="316"/>
      <c r="AJE17" s="316"/>
      <c r="AJF17" s="316"/>
      <c r="AJG17" s="316"/>
      <c r="AJH17" s="316"/>
      <c r="AJI17" s="316"/>
      <c r="AJJ17" s="316"/>
      <c r="AJK17" s="316"/>
      <c r="AJL17" s="316"/>
      <c r="AJM17" s="316"/>
      <c r="AJN17" s="316"/>
      <c r="AJO17" s="316"/>
      <c r="AJP17" s="316"/>
      <c r="AJQ17" s="316"/>
      <c r="AJR17" s="316"/>
      <c r="AJS17" s="316"/>
      <c r="AJT17" s="316"/>
      <c r="AJU17" s="316"/>
      <c r="AJV17" s="316"/>
      <c r="AJW17" s="316"/>
      <c r="AJX17" s="316"/>
      <c r="AJY17" s="316"/>
      <c r="AJZ17" s="316"/>
      <c r="AKA17" s="316"/>
      <c r="AKB17" s="316"/>
      <c r="AKC17" s="316"/>
      <c r="AKD17" s="316"/>
      <c r="AKE17" s="316"/>
      <c r="AKF17" s="316"/>
      <c r="AKG17" s="316"/>
      <c r="AKH17" s="316"/>
      <c r="AKI17" s="316"/>
      <c r="AKJ17" s="316"/>
      <c r="AKK17" s="316"/>
      <c r="AKL17" s="316"/>
      <c r="AKM17" s="316"/>
      <c r="AKN17" s="316"/>
      <c r="AKO17" s="316"/>
      <c r="AKP17" s="316"/>
      <c r="AKQ17" s="316"/>
      <c r="AKR17" s="316"/>
      <c r="AKS17" s="316"/>
      <c r="AKT17" s="316"/>
      <c r="AKU17" s="316"/>
      <c r="AKV17" s="316"/>
      <c r="AKW17" s="316"/>
      <c r="AKX17" s="316"/>
      <c r="AKY17" s="316"/>
      <c r="AKZ17" s="316"/>
      <c r="ALA17" s="316"/>
      <c r="ALB17" s="316"/>
      <c r="ALC17" s="316"/>
      <c r="ALD17" s="316"/>
      <c r="ALE17" s="316"/>
      <c r="ALF17" s="316"/>
      <c r="ALG17" s="316"/>
      <c r="ALH17" s="316"/>
      <c r="ALI17" s="316"/>
      <c r="ALJ17" s="316"/>
      <c r="ALK17" s="316"/>
      <c r="ALL17" s="316"/>
      <c r="ALM17" s="316"/>
      <c r="ALN17" s="316"/>
      <c r="ALO17" s="316"/>
      <c r="ALP17" s="316"/>
      <c r="ALQ17" s="316"/>
      <c r="ALR17" s="316"/>
      <c r="ALS17" s="316"/>
      <c r="ALT17" s="316"/>
      <c r="ALU17" s="316"/>
      <c r="ALV17" s="316"/>
      <c r="ALW17" s="316"/>
      <c r="ALX17" s="316"/>
      <c r="ALY17" s="316"/>
      <c r="ALZ17" s="316"/>
      <c r="AMA17" s="316"/>
      <c r="AMB17" s="316"/>
      <c r="AMC17" s="316"/>
      <c r="AMD17" s="316"/>
      <c r="AME17" s="316"/>
      <c r="AMF17" s="316"/>
      <c r="AMG17" s="316"/>
      <c r="AMH17" s="316"/>
      <c r="AMI17" s="316"/>
      <c r="AMJ17" s="316"/>
      <c r="AMK17" s="316"/>
    </row>
    <row r="18" spans="1:1025" s="503" customFormat="1" ht="56.25" customHeight="1">
      <c r="A18" s="312"/>
      <c r="B18" s="312" t="s">
        <v>7</v>
      </c>
      <c r="C18" s="312">
        <v>2</v>
      </c>
      <c r="D18" s="312"/>
      <c r="E18" s="312">
        <v>3.2</v>
      </c>
      <c r="F18" s="319" t="s">
        <v>860</v>
      </c>
      <c r="G18" s="312"/>
      <c r="H18" s="312">
        <v>2912288.39</v>
      </c>
      <c r="I18" s="407">
        <v>2018778.94</v>
      </c>
      <c r="J18" s="312">
        <v>259822.81</v>
      </c>
      <c r="K18" s="517" t="s">
        <v>861</v>
      </c>
      <c r="L18" s="312" t="s">
        <v>862</v>
      </c>
      <c r="M18" s="313"/>
      <c r="N18" s="315"/>
      <c r="O18" s="315"/>
      <c r="P18" s="315"/>
      <c r="Q18" s="315"/>
      <c r="R18" s="315"/>
      <c r="S18" s="315"/>
      <c r="T18" s="315"/>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c r="DL18" s="316"/>
      <c r="DM18" s="316"/>
      <c r="DN18" s="316"/>
      <c r="DO18" s="316"/>
      <c r="DP18" s="316"/>
      <c r="DQ18" s="316"/>
      <c r="DR18" s="316"/>
      <c r="DS18" s="316"/>
      <c r="DT18" s="316"/>
      <c r="DU18" s="316"/>
      <c r="DV18" s="316"/>
      <c r="DW18" s="316"/>
      <c r="DX18" s="316"/>
      <c r="DY18" s="316"/>
      <c r="DZ18" s="316"/>
      <c r="EA18" s="316"/>
      <c r="EB18" s="316"/>
      <c r="EC18" s="316"/>
      <c r="ED18" s="316"/>
      <c r="EE18" s="316"/>
      <c r="EF18" s="316"/>
      <c r="EG18" s="316"/>
      <c r="EH18" s="316"/>
      <c r="EI18" s="316"/>
      <c r="EJ18" s="316"/>
      <c r="EK18" s="316"/>
      <c r="EL18" s="316"/>
      <c r="EM18" s="316"/>
      <c r="EN18" s="316"/>
      <c r="EO18" s="316"/>
      <c r="EP18" s="316"/>
      <c r="EQ18" s="316"/>
      <c r="ER18" s="316"/>
      <c r="ES18" s="316"/>
      <c r="ET18" s="316"/>
      <c r="EU18" s="316"/>
      <c r="EV18" s="316"/>
      <c r="EW18" s="316"/>
      <c r="EX18" s="316"/>
      <c r="EY18" s="316"/>
      <c r="EZ18" s="316"/>
      <c r="FA18" s="316"/>
      <c r="FB18" s="316"/>
      <c r="FC18" s="316"/>
      <c r="FD18" s="316"/>
      <c r="FE18" s="316"/>
      <c r="FF18" s="316"/>
      <c r="FG18" s="316"/>
      <c r="FH18" s="316"/>
      <c r="FI18" s="316"/>
      <c r="FJ18" s="316"/>
      <c r="FK18" s="316"/>
      <c r="FL18" s="316"/>
      <c r="FM18" s="316"/>
      <c r="FN18" s="316"/>
      <c r="FO18" s="316"/>
      <c r="FP18" s="316"/>
      <c r="FQ18" s="316"/>
      <c r="FR18" s="316"/>
      <c r="FS18" s="316"/>
      <c r="FT18" s="316"/>
      <c r="FU18" s="316"/>
      <c r="FV18" s="316"/>
      <c r="FW18" s="316"/>
      <c r="FX18" s="316"/>
      <c r="FY18" s="316"/>
      <c r="FZ18" s="316"/>
      <c r="GA18" s="316"/>
      <c r="GB18" s="316"/>
      <c r="GC18" s="316"/>
      <c r="GD18" s="316"/>
      <c r="GE18" s="316"/>
      <c r="GF18" s="316"/>
      <c r="GG18" s="316"/>
      <c r="GH18" s="316"/>
      <c r="GI18" s="316"/>
      <c r="GJ18" s="316"/>
      <c r="GK18" s="316"/>
      <c r="GL18" s="316"/>
      <c r="GM18" s="316"/>
      <c r="GN18" s="316"/>
      <c r="GO18" s="316"/>
      <c r="GP18" s="316"/>
      <c r="GQ18" s="316"/>
      <c r="GR18" s="316"/>
      <c r="GS18" s="316"/>
      <c r="GT18" s="316"/>
      <c r="GU18" s="316"/>
      <c r="GV18" s="316"/>
      <c r="GW18" s="316"/>
      <c r="GX18" s="316"/>
      <c r="GY18" s="316"/>
      <c r="GZ18" s="316"/>
      <c r="HA18" s="316"/>
      <c r="HB18" s="316"/>
      <c r="HC18" s="316"/>
      <c r="HD18" s="316"/>
      <c r="HE18" s="316"/>
      <c r="HF18" s="316"/>
      <c r="HG18" s="316"/>
      <c r="HH18" s="316"/>
      <c r="HI18" s="316"/>
      <c r="HJ18" s="316"/>
      <c r="HK18" s="316"/>
      <c r="HL18" s="316"/>
      <c r="HM18" s="316"/>
      <c r="HN18" s="316"/>
      <c r="HO18" s="316"/>
      <c r="HP18" s="316"/>
      <c r="HQ18" s="316"/>
      <c r="HR18" s="316"/>
      <c r="HS18" s="316"/>
      <c r="HT18" s="316"/>
      <c r="HU18" s="316"/>
      <c r="HV18" s="316"/>
      <c r="HW18" s="316"/>
      <c r="HX18" s="316"/>
      <c r="HY18" s="316"/>
      <c r="HZ18" s="316"/>
      <c r="IA18" s="316"/>
      <c r="IB18" s="316"/>
      <c r="IC18" s="316"/>
      <c r="ID18" s="316"/>
      <c r="IE18" s="316"/>
      <c r="IF18" s="316"/>
      <c r="IG18" s="316"/>
      <c r="IH18" s="316"/>
      <c r="II18" s="316"/>
      <c r="IJ18" s="316"/>
      <c r="IK18" s="316"/>
      <c r="IL18" s="316"/>
      <c r="IM18" s="316"/>
      <c r="IN18" s="316"/>
      <c r="IO18" s="316"/>
      <c r="IP18" s="316"/>
      <c r="IQ18" s="316"/>
      <c r="IR18" s="316"/>
      <c r="IS18" s="316"/>
      <c r="IT18" s="316"/>
      <c r="IU18" s="316"/>
      <c r="IV18" s="316"/>
      <c r="IW18" s="316"/>
      <c r="IX18" s="316"/>
      <c r="IY18" s="316"/>
      <c r="IZ18" s="316"/>
      <c r="JA18" s="316"/>
      <c r="JB18" s="316"/>
      <c r="JC18" s="316"/>
      <c r="JD18" s="316"/>
      <c r="JE18" s="316"/>
      <c r="JF18" s="316"/>
      <c r="JG18" s="316"/>
      <c r="JH18" s="316"/>
      <c r="JI18" s="316"/>
      <c r="JJ18" s="316"/>
      <c r="JK18" s="316"/>
      <c r="JL18" s="316"/>
      <c r="JM18" s="316"/>
      <c r="JN18" s="316"/>
      <c r="JO18" s="316"/>
      <c r="JP18" s="316"/>
      <c r="JQ18" s="316"/>
      <c r="JR18" s="316"/>
      <c r="JS18" s="316"/>
      <c r="JT18" s="316"/>
      <c r="JU18" s="316"/>
      <c r="JV18" s="316"/>
      <c r="JW18" s="316"/>
      <c r="JX18" s="316"/>
      <c r="JY18" s="316"/>
      <c r="JZ18" s="316"/>
      <c r="KA18" s="316"/>
      <c r="KB18" s="316"/>
      <c r="KC18" s="316"/>
      <c r="KD18" s="316"/>
      <c r="KE18" s="316"/>
      <c r="KF18" s="316"/>
      <c r="KG18" s="316"/>
      <c r="KH18" s="316"/>
      <c r="KI18" s="316"/>
      <c r="KJ18" s="316"/>
      <c r="KK18" s="316"/>
      <c r="KL18" s="316"/>
      <c r="KM18" s="316"/>
      <c r="KN18" s="316"/>
      <c r="KO18" s="316"/>
      <c r="KP18" s="316"/>
      <c r="KQ18" s="316"/>
      <c r="KR18" s="316"/>
      <c r="KS18" s="316"/>
      <c r="KT18" s="316"/>
      <c r="KU18" s="316"/>
      <c r="KV18" s="316"/>
      <c r="KW18" s="316"/>
      <c r="KX18" s="316"/>
      <c r="KY18" s="316"/>
      <c r="KZ18" s="316"/>
      <c r="LA18" s="316"/>
      <c r="LB18" s="316"/>
      <c r="LC18" s="316"/>
      <c r="LD18" s="316"/>
      <c r="LE18" s="316"/>
      <c r="LF18" s="316"/>
      <c r="LG18" s="316"/>
      <c r="LH18" s="316"/>
      <c r="LI18" s="316"/>
      <c r="LJ18" s="316"/>
      <c r="LK18" s="316"/>
      <c r="LL18" s="316"/>
      <c r="LM18" s="316"/>
      <c r="LN18" s="316"/>
      <c r="LO18" s="316"/>
      <c r="LP18" s="316"/>
      <c r="LQ18" s="316"/>
      <c r="LR18" s="316"/>
      <c r="LS18" s="316"/>
      <c r="LT18" s="316"/>
      <c r="LU18" s="316"/>
      <c r="LV18" s="316"/>
      <c r="LW18" s="316"/>
      <c r="LX18" s="316"/>
      <c r="LY18" s="316"/>
      <c r="LZ18" s="316"/>
      <c r="MA18" s="316"/>
      <c r="MB18" s="316"/>
      <c r="MC18" s="316"/>
      <c r="MD18" s="316"/>
      <c r="ME18" s="316"/>
      <c r="MF18" s="316"/>
      <c r="MG18" s="316"/>
      <c r="MH18" s="316"/>
      <c r="MI18" s="316"/>
      <c r="MJ18" s="316"/>
      <c r="MK18" s="316"/>
      <c r="ML18" s="316"/>
      <c r="MM18" s="316"/>
      <c r="MN18" s="316"/>
      <c r="MO18" s="316"/>
      <c r="MP18" s="316"/>
      <c r="MQ18" s="316"/>
      <c r="MR18" s="316"/>
      <c r="MS18" s="316"/>
      <c r="MT18" s="316"/>
      <c r="MU18" s="316"/>
      <c r="MV18" s="316"/>
      <c r="MW18" s="316"/>
      <c r="MX18" s="316"/>
      <c r="MY18" s="316"/>
      <c r="MZ18" s="316"/>
      <c r="NA18" s="316"/>
      <c r="NB18" s="316"/>
      <c r="NC18" s="316"/>
      <c r="ND18" s="316"/>
      <c r="NE18" s="316"/>
      <c r="NF18" s="316"/>
      <c r="NG18" s="316"/>
      <c r="NH18" s="316"/>
      <c r="NI18" s="316"/>
      <c r="NJ18" s="316"/>
      <c r="NK18" s="316"/>
      <c r="NL18" s="316"/>
      <c r="NM18" s="316"/>
      <c r="NN18" s="316"/>
      <c r="NO18" s="316"/>
      <c r="NP18" s="316"/>
      <c r="NQ18" s="316"/>
      <c r="NR18" s="316"/>
      <c r="NS18" s="316"/>
      <c r="NT18" s="316"/>
      <c r="NU18" s="316"/>
      <c r="NV18" s="316"/>
      <c r="NW18" s="316"/>
      <c r="NX18" s="316"/>
      <c r="NY18" s="316"/>
      <c r="NZ18" s="316"/>
      <c r="OA18" s="316"/>
      <c r="OB18" s="316"/>
      <c r="OC18" s="316"/>
      <c r="OD18" s="316"/>
      <c r="OE18" s="316"/>
      <c r="OF18" s="316"/>
      <c r="OG18" s="316"/>
      <c r="OH18" s="316"/>
      <c r="OI18" s="316"/>
      <c r="OJ18" s="316"/>
      <c r="OK18" s="316"/>
      <c r="OL18" s="316"/>
      <c r="OM18" s="316"/>
      <c r="ON18" s="316"/>
      <c r="OO18" s="316"/>
      <c r="OP18" s="316"/>
      <c r="OQ18" s="316"/>
      <c r="OR18" s="316"/>
      <c r="OS18" s="316"/>
      <c r="OT18" s="316"/>
      <c r="OU18" s="316"/>
      <c r="OV18" s="316"/>
      <c r="OW18" s="316"/>
      <c r="OX18" s="316"/>
      <c r="OY18" s="316"/>
      <c r="OZ18" s="316"/>
      <c r="PA18" s="316"/>
      <c r="PB18" s="316"/>
      <c r="PC18" s="316"/>
      <c r="PD18" s="316"/>
      <c r="PE18" s="316"/>
      <c r="PF18" s="316"/>
      <c r="PG18" s="316"/>
      <c r="PH18" s="316"/>
      <c r="PI18" s="316"/>
      <c r="PJ18" s="316"/>
      <c r="PK18" s="316"/>
      <c r="PL18" s="316"/>
      <c r="PM18" s="316"/>
      <c r="PN18" s="316"/>
      <c r="PO18" s="316"/>
      <c r="PP18" s="316"/>
      <c r="PQ18" s="316"/>
      <c r="PR18" s="316"/>
      <c r="PS18" s="316"/>
      <c r="PT18" s="316"/>
      <c r="PU18" s="316"/>
      <c r="PV18" s="316"/>
      <c r="PW18" s="316"/>
      <c r="PX18" s="316"/>
      <c r="PY18" s="316"/>
      <c r="PZ18" s="316"/>
      <c r="QA18" s="316"/>
      <c r="QB18" s="316"/>
      <c r="QC18" s="316"/>
      <c r="QD18" s="316"/>
      <c r="QE18" s="316"/>
      <c r="QF18" s="316"/>
      <c r="QG18" s="316"/>
      <c r="QH18" s="316"/>
      <c r="QI18" s="316"/>
      <c r="QJ18" s="316"/>
      <c r="QK18" s="316"/>
      <c r="QL18" s="316"/>
      <c r="QM18" s="316"/>
      <c r="QN18" s="316"/>
      <c r="QO18" s="316"/>
      <c r="QP18" s="316"/>
      <c r="QQ18" s="316"/>
      <c r="QR18" s="316"/>
      <c r="QS18" s="316"/>
      <c r="QT18" s="316"/>
      <c r="QU18" s="316"/>
      <c r="QV18" s="316"/>
      <c r="QW18" s="316"/>
      <c r="QX18" s="316"/>
      <c r="QY18" s="316"/>
      <c r="QZ18" s="316"/>
      <c r="RA18" s="316"/>
      <c r="RB18" s="316"/>
      <c r="RC18" s="316"/>
      <c r="RD18" s="316"/>
      <c r="RE18" s="316"/>
      <c r="RF18" s="316"/>
      <c r="RG18" s="316"/>
      <c r="RH18" s="316"/>
      <c r="RI18" s="316"/>
      <c r="RJ18" s="316"/>
      <c r="RK18" s="316"/>
      <c r="RL18" s="316"/>
      <c r="RM18" s="316"/>
      <c r="RN18" s="316"/>
      <c r="RO18" s="316"/>
      <c r="RP18" s="316"/>
      <c r="RQ18" s="316"/>
      <c r="RR18" s="316"/>
      <c r="RS18" s="316"/>
      <c r="RT18" s="316"/>
      <c r="RU18" s="316"/>
      <c r="RV18" s="316"/>
      <c r="RW18" s="316"/>
      <c r="RX18" s="316"/>
      <c r="RY18" s="316"/>
      <c r="RZ18" s="316"/>
      <c r="SA18" s="316"/>
      <c r="SB18" s="316"/>
      <c r="SC18" s="316"/>
      <c r="SD18" s="316"/>
      <c r="SE18" s="316"/>
      <c r="SF18" s="316"/>
      <c r="SG18" s="316"/>
      <c r="SH18" s="316"/>
      <c r="SI18" s="316"/>
      <c r="SJ18" s="316"/>
      <c r="SK18" s="316"/>
      <c r="SL18" s="316"/>
      <c r="SM18" s="316"/>
      <c r="SN18" s="316"/>
      <c r="SO18" s="316"/>
      <c r="SP18" s="316"/>
      <c r="SQ18" s="316"/>
      <c r="SR18" s="316"/>
      <c r="SS18" s="316"/>
      <c r="ST18" s="316"/>
      <c r="SU18" s="316"/>
      <c r="SV18" s="316"/>
      <c r="SW18" s="316"/>
      <c r="SX18" s="316"/>
      <c r="SY18" s="316"/>
      <c r="SZ18" s="316"/>
      <c r="TA18" s="316"/>
      <c r="TB18" s="316"/>
      <c r="TC18" s="316"/>
      <c r="TD18" s="316"/>
      <c r="TE18" s="316"/>
      <c r="TF18" s="316"/>
      <c r="TG18" s="316"/>
      <c r="TH18" s="316"/>
      <c r="TI18" s="316"/>
      <c r="TJ18" s="316"/>
      <c r="TK18" s="316"/>
      <c r="TL18" s="316"/>
      <c r="TM18" s="316"/>
      <c r="TN18" s="316"/>
      <c r="TO18" s="316"/>
      <c r="TP18" s="316"/>
      <c r="TQ18" s="316"/>
      <c r="TR18" s="316"/>
      <c r="TS18" s="316"/>
      <c r="TT18" s="316"/>
      <c r="TU18" s="316"/>
      <c r="TV18" s="316"/>
      <c r="TW18" s="316"/>
      <c r="TX18" s="316"/>
      <c r="TY18" s="316"/>
      <c r="TZ18" s="316"/>
      <c r="UA18" s="316"/>
      <c r="UB18" s="316"/>
      <c r="UC18" s="316"/>
      <c r="UD18" s="316"/>
      <c r="UE18" s="316"/>
      <c r="UF18" s="316"/>
      <c r="UG18" s="316"/>
      <c r="UH18" s="316"/>
      <c r="UI18" s="316"/>
      <c r="UJ18" s="316"/>
      <c r="UK18" s="316"/>
      <c r="UL18" s="316"/>
      <c r="UM18" s="316"/>
      <c r="UN18" s="316"/>
      <c r="UO18" s="316"/>
      <c r="UP18" s="316"/>
      <c r="UQ18" s="316"/>
      <c r="UR18" s="316"/>
      <c r="US18" s="316"/>
      <c r="UT18" s="316"/>
      <c r="UU18" s="316"/>
      <c r="UV18" s="316"/>
      <c r="UW18" s="316"/>
      <c r="UX18" s="316"/>
      <c r="UY18" s="316"/>
      <c r="UZ18" s="316"/>
      <c r="VA18" s="316"/>
      <c r="VB18" s="316"/>
      <c r="VC18" s="316"/>
      <c r="VD18" s="316"/>
      <c r="VE18" s="316"/>
      <c r="VF18" s="316"/>
      <c r="VG18" s="316"/>
      <c r="VH18" s="316"/>
      <c r="VI18" s="316"/>
      <c r="VJ18" s="316"/>
      <c r="VK18" s="316"/>
      <c r="VL18" s="316"/>
      <c r="VM18" s="316"/>
      <c r="VN18" s="316"/>
      <c r="VO18" s="316"/>
      <c r="VP18" s="316"/>
      <c r="VQ18" s="316"/>
      <c r="VR18" s="316"/>
      <c r="VS18" s="316"/>
      <c r="VT18" s="316"/>
      <c r="VU18" s="316"/>
      <c r="VV18" s="316"/>
      <c r="VW18" s="316"/>
      <c r="VX18" s="316"/>
      <c r="VY18" s="316"/>
      <c r="VZ18" s="316"/>
      <c r="WA18" s="316"/>
      <c r="WB18" s="316"/>
      <c r="WC18" s="316"/>
      <c r="WD18" s="316"/>
      <c r="WE18" s="316"/>
      <c r="WF18" s="316"/>
      <c r="WG18" s="316"/>
      <c r="WH18" s="316"/>
      <c r="WI18" s="316"/>
      <c r="WJ18" s="316"/>
      <c r="WK18" s="316"/>
      <c r="WL18" s="316"/>
      <c r="WM18" s="316"/>
      <c r="WN18" s="316"/>
      <c r="WO18" s="316"/>
      <c r="WP18" s="316"/>
      <c r="WQ18" s="316"/>
      <c r="WR18" s="316"/>
      <c r="WS18" s="316"/>
      <c r="WT18" s="316"/>
      <c r="WU18" s="316"/>
      <c r="WV18" s="316"/>
      <c r="WW18" s="316"/>
      <c r="WX18" s="316"/>
      <c r="WY18" s="316"/>
      <c r="WZ18" s="316"/>
      <c r="XA18" s="316"/>
      <c r="XB18" s="316"/>
      <c r="XC18" s="316"/>
      <c r="XD18" s="316"/>
      <c r="XE18" s="316"/>
      <c r="XF18" s="316"/>
      <c r="XG18" s="316"/>
      <c r="XH18" s="316"/>
      <c r="XI18" s="316"/>
      <c r="XJ18" s="316"/>
      <c r="XK18" s="316"/>
      <c r="XL18" s="316"/>
      <c r="XM18" s="316"/>
      <c r="XN18" s="316"/>
      <c r="XO18" s="316"/>
      <c r="XP18" s="316"/>
      <c r="XQ18" s="316"/>
      <c r="XR18" s="316"/>
      <c r="XS18" s="316"/>
      <c r="XT18" s="316"/>
      <c r="XU18" s="316"/>
      <c r="XV18" s="316"/>
      <c r="XW18" s="316"/>
      <c r="XX18" s="316"/>
      <c r="XY18" s="316"/>
      <c r="XZ18" s="316"/>
      <c r="YA18" s="316"/>
      <c r="YB18" s="316"/>
      <c r="YC18" s="316"/>
      <c r="YD18" s="316"/>
      <c r="YE18" s="316"/>
      <c r="YF18" s="316"/>
      <c r="YG18" s="316"/>
      <c r="YH18" s="316"/>
      <c r="YI18" s="316"/>
      <c r="YJ18" s="316"/>
      <c r="YK18" s="316"/>
      <c r="YL18" s="316"/>
      <c r="YM18" s="316"/>
      <c r="YN18" s="316"/>
      <c r="YO18" s="316"/>
      <c r="YP18" s="316"/>
      <c r="YQ18" s="316"/>
      <c r="YR18" s="316"/>
      <c r="YS18" s="316"/>
      <c r="YT18" s="316"/>
      <c r="YU18" s="316"/>
      <c r="YV18" s="316"/>
      <c r="YW18" s="316"/>
      <c r="YX18" s="316"/>
      <c r="YY18" s="316"/>
      <c r="YZ18" s="316"/>
      <c r="ZA18" s="316"/>
      <c r="ZB18" s="316"/>
      <c r="ZC18" s="316"/>
      <c r="ZD18" s="316"/>
      <c r="ZE18" s="316"/>
      <c r="ZF18" s="316"/>
      <c r="ZG18" s="316"/>
      <c r="ZH18" s="316"/>
      <c r="ZI18" s="316"/>
      <c r="ZJ18" s="316"/>
      <c r="ZK18" s="316"/>
      <c r="ZL18" s="316"/>
      <c r="ZM18" s="316"/>
      <c r="ZN18" s="316"/>
      <c r="ZO18" s="316"/>
      <c r="ZP18" s="316"/>
      <c r="ZQ18" s="316"/>
      <c r="ZR18" s="316"/>
      <c r="ZS18" s="316"/>
      <c r="ZT18" s="316"/>
      <c r="ZU18" s="316"/>
      <c r="ZV18" s="316"/>
      <c r="ZW18" s="316"/>
      <c r="ZX18" s="316"/>
      <c r="ZY18" s="316"/>
      <c r="ZZ18" s="316"/>
      <c r="AAA18" s="316"/>
      <c r="AAB18" s="316"/>
      <c r="AAC18" s="316"/>
      <c r="AAD18" s="316"/>
      <c r="AAE18" s="316"/>
      <c r="AAF18" s="316"/>
      <c r="AAG18" s="316"/>
      <c r="AAH18" s="316"/>
      <c r="AAI18" s="316"/>
      <c r="AAJ18" s="316"/>
      <c r="AAK18" s="316"/>
      <c r="AAL18" s="316"/>
      <c r="AAM18" s="316"/>
      <c r="AAN18" s="316"/>
      <c r="AAO18" s="316"/>
      <c r="AAP18" s="316"/>
      <c r="AAQ18" s="316"/>
      <c r="AAR18" s="316"/>
      <c r="AAS18" s="316"/>
      <c r="AAT18" s="316"/>
      <c r="AAU18" s="316"/>
      <c r="AAV18" s="316"/>
      <c r="AAW18" s="316"/>
      <c r="AAX18" s="316"/>
      <c r="AAY18" s="316"/>
      <c r="AAZ18" s="316"/>
      <c r="ABA18" s="316"/>
      <c r="ABB18" s="316"/>
      <c r="ABC18" s="316"/>
      <c r="ABD18" s="316"/>
      <c r="ABE18" s="316"/>
      <c r="ABF18" s="316"/>
      <c r="ABG18" s="316"/>
      <c r="ABH18" s="316"/>
      <c r="ABI18" s="316"/>
      <c r="ABJ18" s="316"/>
      <c r="ABK18" s="316"/>
      <c r="ABL18" s="316"/>
      <c r="ABM18" s="316"/>
      <c r="ABN18" s="316"/>
      <c r="ABO18" s="316"/>
      <c r="ABP18" s="316"/>
      <c r="ABQ18" s="316"/>
      <c r="ABR18" s="316"/>
      <c r="ABS18" s="316"/>
      <c r="ABT18" s="316"/>
      <c r="ABU18" s="316"/>
      <c r="ABV18" s="316"/>
      <c r="ABW18" s="316"/>
      <c r="ABX18" s="316"/>
      <c r="ABY18" s="316"/>
      <c r="ABZ18" s="316"/>
      <c r="ACA18" s="316"/>
      <c r="ACB18" s="316"/>
      <c r="ACC18" s="316"/>
      <c r="ACD18" s="316"/>
      <c r="ACE18" s="316"/>
      <c r="ACF18" s="316"/>
      <c r="ACG18" s="316"/>
      <c r="ACH18" s="316"/>
      <c r="ACI18" s="316"/>
      <c r="ACJ18" s="316"/>
      <c r="ACK18" s="316"/>
      <c r="ACL18" s="316"/>
      <c r="ACM18" s="316"/>
      <c r="ACN18" s="316"/>
      <c r="ACO18" s="316"/>
      <c r="ACP18" s="316"/>
      <c r="ACQ18" s="316"/>
      <c r="ACR18" s="316"/>
      <c r="ACS18" s="316"/>
      <c r="ACT18" s="316"/>
      <c r="ACU18" s="316"/>
      <c r="ACV18" s="316"/>
      <c r="ACW18" s="316"/>
      <c r="ACX18" s="316"/>
      <c r="ACY18" s="316"/>
      <c r="ACZ18" s="316"/>
      <c r="ADA18" s="316"/>
      <c r="ADB18" s="316"/>
      <c r="ADC18" s="316"/>
      <c r="ADD18" s="316"/>
      <c r="ADE18" s="316"/>
      <c r="ADF18" s="316"/>
      <c r="ADG18" s="316"/>
      <c r="ADH18" s="316"/>
      <c r="ADI18" s="316"/>
      <c r="ADJ18" s="316"/>
      <c r="ADK18" s="316"/>
      <c r="ADL18" s="316"/>
      <c r="ADM18" s="316"/>
      <c r="ADN18" s="316"/>
      <c r="ADO18" s="316"/>
      <c r="ADP18" s="316"/>
      <c r="ADQ18" s="316"/>
      <c r="ADR18" s="316"/>
      <c r="ADS18" s="316"/>
      <c r="ADT18" s="316"/>
      <c r="ADU18" s="316"/>
      <c r="ADV18" s="316"/>
      <c r="ADW18" s="316"/>
      <c r="ADX18" s="316"/>
      <c r="ADY18" s="316"/>
      <c r="ADZ18" s="316"/>
      <c r="AEA18" s="316"/>
      <c r="AEB18" s="316"/>
      <c r="AEC18" s="316"/>
      <c r="AED18" s="316"/>
      <c r="AEE18" s="316"/>
      <c r="AEF18" s="316"/>
      <c r="AEG18" s="316"/>
      <c r="AEH18" s="316"/>
      <c r="AEI18" s="316"/>
      <c r="AEJ18" s="316"/>
      <c r="AEK18" s="316"/>
      <c r="AEL18" s="316"/>
      <c r="AEM18" s="316"/>
      <c r="AEN18" s="316"/>
      <c r="AEO18" s="316"/>
      <c r="AEP18" s="316"/>
      <c r="AEQ18" s="316"/>
      <c r="AER18" s="316"/>
      <c r="AES18" s="316"/>
      <c r="AET18" s="316"/>
      <c r="AEU18" s="316"/>
      <c r="AEV18" s="316"/>
      <c r="AEW18" s="316"/>
      <c r="AEX18" s="316"/>
      <c r="AEY18" s="316"/>
      <c r="AEZ18" s="316"/>
      <c r="AFA18" s="316"/>
      <c r="AFB18" s="316"/>
      <c r="AFC18" s="316"/>
      <c r="AFD18" s="316"/>
      <c r="AFE18" s="316"/>
      <c r="AFF18" s="316"/>
      <c r="AFG18" s="316"/>
      <c r="AFH18" s="316"/>
      <c r="AFI18" s="316"/>
      <c r="AFJ18" s="316"/>
      <c r="AFK18" s="316"/>
      <c r="AFL18" s="316"/>
      <c r="AFM18" s="316"/>
      <c r="AFN18" s="316"/>
      <c r="AFO18" s="316"/>
      <c r="AFP18" s="316"/>
      <c r="AFQ18" s="316"/>
      <c r="AFR18" s="316"/>
      <c r="AFS18" s="316"/>
      <c r="AFT18" s="316"/>
      <c r="AFU18" s="316"/>
      <c r="AFV18" s="316"/>
      <c r="AFW18" s="316"/>
      <c r="AFX18" s="316"/>
      <c r="AFY18" s="316"/>
      <c r="AFZ18" s="316"/>
      <c r="AGA18" s="316"/>
      <c r="AGB18" s="316"/>
      <c r="AGC18" s="316"/>
      <c r="AGD18" s="316"/>
      <c r="AGE18" s="316"/>
      <c r="AGF18" s="316"/>
      <c r="AGG18" s="316"/>
      <c r="AGH18" s="316"/>
      <c r="AGI18" s="316"/>
      <c r="AGJ18" s="316"/>
      <c r="AGK18" s="316"/>
      <c r="AGL18" s="316"/>
      <c r="AGM18" s="316"/>
      <c r="AGN18" s="316"/>
      <c r="AGO18" s="316"/>
      <c r="AGP18" s="316"/>
      <c r="AGQ18" s="316"/>
      <c r="AGR18" s="316"/>
      <c r="AGS18" s="316"/>
      <c r="AGT18" s="316"/>
      <c r="AGU18" s="316"/>
      <c r="AGV18" s="316"/>
      <c r="AGW18" s="316"/>
      <c r="AGX18" s="316"/>
      <c r="AGY18" s="316"/>
      <c r="AGZ18" s="316"/>
      <c r="AHA18" s="316"/>
      <c r="AHB18" s="316"/>
      <c r="AHC18" s="316"/>
      <c r="AHD18" s="316"/>
      <c r="AHE18" s="316"/>
      <c r="AHF18" s="316"/>
      <c r="AHG18" s="316"/>
      <c r="AHH18" s="316"/>
      <c r="AHI18" s="316"/>
      <c r="AHJ18" s="316"/>
      <c r="AHK18" s="316"/>
      <c r="AHL18" s="316"/>
      <c r="AHM18" s="316"/>
      <c r="AHN18" s="316"/>
      <c r="AHO18" s="316"/>
      <c r="AHP18" s="316"/>
      <c r="AHQ18" s="316"/>
      <c r="AHR18" s="316"/>
      <c r="AHS18" s="316"/>
      <c r="AHT18" s="316"/>
      <c r="AHU18" s="316"/>
      <c r="AHV18" s="316"/>
      <c r="AHW18" s="316"/>
      <c r="AHX18" s="316"/>
      <c r="AHY18" s="316"/>
      <c r="AHZ18" s="316"/>
      <c r="AIA18" s="316"/>
      <c r="AIB18" s="316"/>
      <c r="AIC18" s="316"/>
      <c r="AID18" s="316"/>
      <c r="AIE18" s="316"/>
      <c r="AIF18" s="316"/>
      <c r="AIG18" s="316"/>
      <c r="AIH18" s="316"/>
      <c r="AII18" s="316"/>
      <c r="AIJ18" s="316"/>
      <c r="AIK18" s="316"/>
      <c r="AIL18" s="316"/>
      <c r="AIM18" s="316"/>
      <c r="AIN18" s="316"/>
      <c r="AIO18" s="316"/>
      <c r="AIP18" s="316"/>
      <c r="AIQ18" s="316"/>
      <c r="AIR18" s="316"/>
      <c r="AIS18" s="316"/>
      <c r="AIT18" s="316"/>
      <c r="AIU18" s="316"/>
      <c r="AIV18" s="316"/>
      <c r="AIW18" s="316"/>
      <c r="AIX18" s="316"/>
      <c r="AIY18" s="316"/>
      <c r="AIZ18" s="316"/>
      <c r="AJA18" s="316"/>
      <c r="AJB18" s="316"/>
      <c r="AJC18" s="316"/>
      <c r="AJD18" s="316"/>
      <c r="AJE18" s="316"/>
      <c r="AJF18" s="316"/>
      <c r="AJG18" s="316"/>
      <c r="AJH18" s="316"/>
      <c r="AJI18" s="316"/>
      <c r="AJJ18" s="316"/>
      <c r="AJK18" s="316"/>
      <c r="AJL18" s="316"/>
      <c r="AJM18" s="316"/>
      <c r="AJN18" s="316"/>
      <c r="AJO18" s="316"/>
      <c r="AJP18" s="316"/>
      <c r="AJQ18" s="316"/>
      <c r="AJR18" s="316"/>
      <c r="AJS18" s="316"/>
      <c r="AJT18" s="316"/>
      <c r="AJU18" s="316"/>
      <c r="AJV18" s="316"/>
      <c r="AJW18" s="316"/>
      <c r="AJX18" s="316"/>
      <c r="AJY18" s="316"/>
      <c r="AJZ18" s="316"/>
      <c r="AKA18" s="316"/>
      <c r="AKB18" s="316"/>
      <c r="AKC18" s="316"/>
      <c r="AKD18" s="316"/>
      <c r="AKE18" s="316"/>
      <c r="AKF18" s="316"/>
      <c r="AKG18" s="316"/>
      <c r="AKH18" s="316"/>
      <c r="AKI18" s="316"/>
      <c r="AKJ18" s="316"/>
      <c r="AKK18" s="316"/>
      <c r="AKL18" s="316"/>
      <c r="AKM18" s="316"/>
      <c r="AKN18" s="316"/>
      <c r="AKO18" s="316"/>
      <c r="AKP18" s="316"/>
      <c r="AKQ18" s="316"/>
      <c r="AKR18" s="316"/>
      <c r="AKS18" s="316"/>
      <c r="AKT18" s="316"/>
      <c r="AKU18" s="316"/>
      <c r="AKV18" s="316"/>
      <c r="AKW18" s="316"/>
      <c r="AKX18" s="316"/>
      <c r="AKY18" s="316"/>
      <c r="AKZ18" s="316"/>
      <c r="ALA18" s="316"/>
      <c r="ALB18" s="316"/>
      <c r="ALC18" s="316"/>
      <c r="ALD18" s="316"/>
      <c r="ALE18" s="316"/>
      <c r="ALF18" s="316"/>
      <c r="ALG18" s="316"/>
      <c r="ALH18" s="316"/>
      <c r="ALI18" s="316"/>
      <c r="ALJ18" s="316"/>
      <c r="ALK18" s="316"/>
      <c r="ALL18" s="316"/>
      <c r="ALM18" s="316"/>
      <c r="ALN18" s="316"/>
      <c r="ALO18" s="316"/>
      <c r="ALP18" s="316"/>
      <c r="ALQ18" s="316"/>
      <c r="ALR18" s="316"/>
      <c r="ALS18" s="316"/>
      <c r="ALT18" s="316"/>
      <c r="ALU18" s="316"/>
      <c r="ALV18" s="316"/>
      <c r="ALW18" s="316"/>
      <c r="ALX18" s="316"/>
      <c r="ALY18" s="316"/>
      <c r="ALZ18" s="316"/>
      <c r="AMA18" s="316"/>
      <c r="AMB18" s="316"/>
      <c r="AMC18" s="316"/>
      <c r="AMD18" s="316"/>
      <c r="AME18" s="316"/>
      <c r="AMF18" s="316"/>
      <c r="AMG18" s="316"/>
      <c r="AMH18" s="316"/>
      <c r="AMI18" s="316"/>
      <c r="AMJ18" s="316"/>
      <c r="AMK18" s="316"/>
    </row>
    <row r="19" spans="1:1025" s="293" customFormat="1">
      <c r="A19" s="315"/>
      <c r="B19" s="315"/>
      <c r="C19" s="315"/>
      <c r="D19" s="315"/>
      <c r="E19" s="315"/>
      <c r="F19" s="317"/>
      <c r="G19" s="315"/>
      <c r="H19" s="315"/>
      <c r="I19" s="408"/>
      <c r="J19" s="408"/>
      <c r="K19" s="315"/>
      <c r="L19" s="315"/>
      <c r="M19" s="318"/>
      <c r="N19" s="315"/>
      <c r="O19" s="315"/>
      <c r="P19" s="315"/>
      <c r="Q19" s="315"/>
      <c r="R19" s="315"/>
      <c r="S19" s="315"/>
      <c r="T19" s="315"/>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c r="CW19" s="316"/>
      <c r="CX19" s="316"/>
      <c r="CY19" s="316"/>
      <c r="CZ19" s="316"/>
      <c r="DA19" s="316"/>
      <c r="DB19" s="316"/>
      <c r="DC19" s="316"/>
      <c r="DD19" s="316"/>
      <c r="DE19" s="316"/>
      <c r="DF19" s="316"/>
      <c r="DG19" s="316"/>
      <c r="DH19" s="316"/>
      <c r="DI19" s="316"/>
      <c r="DJ19" s="316"/>
      <c r="DK19" s="316"/>
      <c r="DL19" s="316"/>
      <c r="DM19" s="316"/>
      <c r="DN19" s="316"/>
      <c r="DO19" s="316"/>
      <c r="DP19" s="316"/>
      <c r="DQ19" s="316"/>
      <c r="DR19" s="316"/>
      <c r="DS19" s="316"/>
      <c r="DT19" s="316"/>
      <c r="DU19" s="316"/>
      <c r="DV19" s="316"/>
      <c r="DW19" s="316"/>
      <c r="DX19" s="316"/>
      <c r="DY19" s="316"/>
      <c r="DZ19" s="316"/>
      <c r="EA19" s="316"/>
      <c r="EB19" s="316"/>
      <c r="EC19" s="316"/>
      <c r="ED19" s="316"/>
      <c r="EE19" s="316"/>
      <c r="EF19" s="316"/>
      <c r="EG19" s="316"/>
      <c r="EH19" s="316"/>
      <c r="EI19" s="316"/>
      <c r="EJ19" s="316"/>
      <c r="EK19" s="316"/>
      <c r="EL19" s="316"/>
      <c r="EM19" s="316"/>
      <c r="EN19" s="316"/>
      <c r="EO19" s="316"/>
      <c r="EP19" s="316"/>
      <c r="EQ19" s="316"/>
      <c r="ER19" s="316"/>
      <c r="ES19" s="316"/>
      <c r="ET19" s="316"/>
      <c r="EU19" s="316"/>
      <c r="EV19" s="316"/>
      <c r="EW19" s="316"/>
      <c r="EX19" s="316"/>
      <c r="EY19" s="316"/>
      <c r="EZ19" s="316"/>
      <c r="FA19" s="316"/>
      <c r="FB19" s="316"/>
      <c r="FC19" s="316"/>
      <c r="FD19" s="316"/>
      <c r="FE19" s="316"/>
      <c r="FF19" s="316"/>
      <c r="FG19" s="316"/>
      <c r="FH19" s="316"/>
      <c r="FI19" s="316"/>
      <c r="FJ19" s="316"/>
      <c r="FK19" s="316"/>
      <c r="FL19" s="316"/>
      <c r="FM19" s="316"/>
      <c r="FN19" s="316"/>
      <c r="FO19" s="316"/>
      <c r="FP19" s="316"/>
      <c r="FQ19" s="316"/>
      <c r="FR19" s="316"/>
      <c r="FS19" s="316"/>
      <c r="FT19" s="316"/>
      <c r="FU19" s="316"/>
      <c r="FV19" s="316"/>
      <c r="FW19" s="316"/>
      <c r="FX19" s="316"/>
      <c r="FY19" s="316"/>
      <c r="FZ19" s="316"/>
      <c r="GA19" s="316"/>
      <c r="GB19" s="316"/>
      <c r="GC19" s="316"/>
      <c r="GD19" s="316"/>
      <c r="GE19" s="316"/>
      <c r="GF19" s="316"/>
      <c r="GG19" s="316"/>
      <c r="GH19" s="316"/>
      <c r="GI19" s="316"/>
      <c r="GJ19" s="316"/>
      <c r="GK19" s="316"/>
      <c r="GL19" s="316"/>
      <c r="GM19" s="316"/>
      <c r="GN19" s="316"/>
      <c r="GO19" s="316"/>
      <c r="GP19" s="316"/>
      <c r="GQ19" s="316"/>
      <c r="GR19" s="316"/>
      <c r="GS19" s="316"/>
      <c r="GT19" s="316"/>
      <c r="GU19" s="316"/>
      <c r="GV19" s="316"/>
      <c r="GW19" s="316"/>
      <c r="GX19" s="316"/>
      <c r="GY19" s="316"/>
      <c r="GZ19" s="316"/>
      <c r="HA19" s="316"/>
      <c r="HB19" s="316"/>
      <c r="HC19" s="316"/>
      <c r="HD19" s="316"/>
      <c r="HE19" s="316"/>
      <c r="HF19" s="316"/>
      <c r="HG19" s="316"/>
      <c r="HH19" s="316"/>
      <c r="HI19" s="316"/>
      <c r="HJ19" s="316"/>
      <c r="HK19" s="316"/>
      <c r="HL19" s="316"/>
      <c r="HM19" s="316"/>
      <c r="HN19" s="316"/>
      <c r="HO19" s="316"/>
      <c r="HP19" s="316"/>
      <c r="HQ19" s="316"/>
      <c r="HR19" s="316"/>
      <c r="HS19" s="316"/>
      <c r="HT19" s="316"/>
      <c r="HU19" s="316"/>
      <c r="HV19" s="316"/>
      <c r="HW19" s="316"/>
      <c r="HX19" s="316"/>
      <c r="HY19" s="316"/>
      <c r="HZ19" s="316"/>
      <c r="IA19" s="316"/>
      <c r="IB19" s="316"/>
      <c r="IC19" s="316"/>
      <c r="ID19" s="316"/>
      <c r="IE19" s="316"/>
      <c r="IF19" s="316"/>
      <c r="IG19" s="316"/>
      <c r="IH19" s="316"/>
      <c r="II19" s="316"/>
      <c r="IJ19" s="316"/>
      <c r="IK19" s="316"/>
      <c r="IL19" s="316"/>
      <c r="IM19" s="316"/>
      <c r="IN19" s="316"/>
      <c r="IO19" s="316"/>
      <c r="IP19" s="316"/>
      <c r="IQ19" s="316"/>
      <c r="IR19" s="316"/>
      <c r="IS19" s="316"/>
      <c r="IT19" s="316"/>
      <c r="IU19" s="316"/>
      <c r="IV19" s="316"/>
      <c r="IW19" s="316"/>
      <c r="IX19" s="316"/>
      <c r="IY19" s="316"/>
      <c r="IZ19" s="316"/>
      <c r="JA19" s="316"/>
      <c r="JB19" s="316"/>
      <c r="JC19" s="316"/>
      <c r="JD19" s="316"/>
      <c r="JE19" s="316"/>
      <c r="JF19" s="316"/>
      <c r="JG19" s="316"/>
      <c r="JH19" s="316"/>
      <c r="JI19" s="316"/>
      <c r="JJ19" s="316"/>
      <c r="JK19" s="316"/>
      <c r="JL19" s="316"/>
      <c r="JM19" s="316"/>
      <c r="JN19" s="316"/>
      <c r="JO19" s="316"/>
      <c r="JP19" s="316"/>
      <c r="JQ19" s="316"/>
      <c r="JR19" s="316"/>
      <c r="JS19" s="316"/>
      <c r="JT19" s="316"/>
      <c r="JU19" s="316"/>
      <c r="JV19" s="316"/>
      <c r="JW19" s="316"/>
      <c r="JX19" s="316"/>
      <c r="JY19" s="316"/>
      <c r="JZ19" s="316"/>
      <c r="KA19" s="316"/>
      <c r="KB19" s="316"/>
      <c r="KC19" s="316"/>
      <c r="KD19" s="316"/>
      <c r="KE19" s="316"/>
      <c r="KF19" s="316"/>
      <c r="KG19" s="316"/>
      <c r="KH19" s="316"/>
      <c r="KI19" s="316"/>
      <c r="KJ19" s="316"/>
      <c r="KK19" s="316"/>
      <c r="KL19" s="316"/>
      <c r="KM19" s="316"/>
      <c r="KN19" s="316"/>
      <c r="KO19" s="316"/>
      <c r="KP19" s="316"/>
      <c r="KQ19" s="316"/>
      <c r="KR19" s="316"/>
      <c r="KS19" s="316"/>
      <c r="KT19" s="316"/>
      <c r="KU19" s="316"/>
      <c r="KV19" s="316"/>
      <c r="KW19" s="316"/>
      <c r="KX19" s="316"/>
      <c r="KY19" s="316"/>
      <c r="KZ19" s="316"/>
      <c r="LA19" s="316"/>
      <c r="LB19" s="316"/>
      <c r="LC19" s="316"/>
      <c r="LD19" s="316"/>
      <c r="LE19" s="316"/>
      <c r="LF19" s="316"/>
      <c r="LG19" s="316"/>
      <c r="LH19" s="316"/>
      <c r="LI19" s="316"/>
      <c r="LJ19" s="316"/>
      <c r="LK19" s="316"/>
      <c r="LL19" s="316"/>
      <c r="LM19" s="316"/>
      <c r="LN19" s="316"/>
      <c r="LO19" s="316"/>
      <c r="LP19" s="316"/>
      <c r="LQ19" s="316"/>
      <c r="LR19" s="316"/>
      <c r="LS19" s="316"/>
      <c r="LT19" s="316"/>
      <c r="LU19" s="316"/>
      <c r="LV19" s="316"/>
      <c r="LW19" s="316"/>
      <c r="LX19" s="316"/>
      <c r="LY19" s="316"/>
      <c r="LZ19" s="316"/>
      <c r="MA19" s="316"/>
      <c r="MB19" s="316"/>
      <c r="MC19" s="316"/>
      <c r="MD19" s="316"/>
      <c r="ME19" s="316"/>
      <c r="MF19" s="316"/>
      <c r="MG19" s="316"/>
      <c r="MH19" s="316"/>
      <c r="MI19" s="316"/>
      <c r="MJ19" s="316"/>
      <c r="MK19" s="316"/>
      <c r="ML19" s="316"/>
      <c r="MM19" s="316"/>
      <c r="MN19" s="316"/>
      <c r="MO19" s="316"/>
      <c r="MP19" s="316"/>
      <c r="MQ19" s="316"/>
      <c r="MR19" s="316"/>
      <c r="MS19" s="316"/>
      <c r="MT19" s="316"/>
      <c r="MU19" s="316"/>
      <c r="MV19" s="316"/>
      <c r="MW19" s="316"/>
      <c r="MX19" s="316"/>
      <c r="MY19" s="316"/>
      <c r="MZ19" s="316"/>
      <c r="NA19" s="316"/>
      <c r="NB19" s="316"/>
      <c r="NC19" s="316"/>
      <c r="ND19" s="316"/>
      <c r="NE19" s="316"/>
      <c r="NF19" s="316"/>
      <c r="NG19" s="316"/>
      <c r="NH19" s="316"/>
      <c r="NI19" s="316"/>
      <c r="NJ19" s="316"/>
      <c r="NK19" s="316"/>
      <c r="NL19" s="316"/>
      <c r="NM19" s="316"/>
      <c r="NN19" s="316"/>
      <c r="NO19" s="316"/>
      <c r="NP19" s="316"/>
      <c r="NQ19" s="316"/>
      <c r="NR19" s="316"/>
      <c r="NS19" s="316"/>
      <c r="NT19" s="316"/>
      <c r="NU19" s="316"/>
      <c r="NV19" s="316"/>
      <c r="NW19" s="316"/>
      <c r="NX19" s="316"/>
      <c r="NY19" s="316"/>
      <c r="NZ19" s="316"/>
      <c r="OA19" s="316"/>
      <c r="OB19" s="316"/>
      <c r="OC19" s="316"/>
      <c r="OD19" s="316"/>
      <c r="OE19" s="316"/>
      <c r="OF19" s="316"/>
      <c r="OG19" s="316"/>
      <c r="OH19" s="316"/>
      <c r="OI19" s="316"/>
      <c r="OJ19" s="316"/>
      <c r="OK19" s="316"/>
      <c r="OL19" s="316"/>
      <c r="OM19" s="316"/>
      <c r="ON19" s="316"/>
      <c r="OO19" s="316"/>
      <c r="OP19" s="316"/>
      <c r="OQ19" s="316"/>
      <c r="OR19" s="316"/>
      <c r="OS19" s="316"/>
      <c r="OT19" s="316"/>
      <c r="OU19" s="316"/>
      <c r="OV19" s="316"/>
      <c r="OW19" s="316"/>
      <c r="OX19" s="316"/>
      <c r="OY19" s="316"/>
      <c r="OZ19" s="316"/>
      <c r="PA19" s="316"/>
      <c r="PB19" s="316"/>
      <c r="PC19" s="316"/>
      <c r="PD19" s="316"/>
      <c r="PE19" s="316"/>
      <c r="PF19" s="316"/>
      <c r="PG19" s="316"/>
      <c r="PH19" s="316"/>
      <c r="PI19" s="316"/>
      <c r="PJ19" s="316"/>
      <c r="PK19" s="316"/>
      <c r="PL19" s="316"/>
      <c r="PM19" s="316"/>
      <c r="PN19" s="316"/>
      <c r="PO19" s="316"/>
      <c r="PP19" s="316"/>
      <c r="PQ19" s="316"/>
      <c r="PR19" s="316"/>
      <c r="PS19" s="316"/>
      <c r="PT19" s="316"/>
      <c r="PU19" s="316"/>
      <c r="PV19" s="316"/>
      <c r="PW19" s="316"/>
      <c r="PX19" s="316"/>
      <c r="PY19" s="316"/>
      <c r="PZ19" s="316"/>
      <c r="QA19" s="316"/>
      <c r="QB19" s="316"/>
      <c r="QC19" s="316"/>
      <c r="QD19" s="316"/>
      <c r="QE19" s="316"/>
      <c r="QF19" s="316"/>
      <c r="QG19" s="316"/>
      <c r="QH19" s="316"/>
      <c r="QI19" s="316"/>
      <c r="QJ19" s="316"/>
      <c r="QK19" s="316"/>
      <c r="QL19" s="316"/>
      <c r="QM19" s="316"/>
      <c r="QN19" s="316"/>
      <c r="QO19" s="316"/>
      <c r="QP19" s="316"/>
      <c r="QQ19" s="316"/>
      <c r="QR19" s="316"/>
      <c r="QS19" s="316"/>
      <c r="QT19" s="316"/>
      <c r="QU19" s="316"/>
      <c r="QV19" s="316"/>
      <c r="QW19" s="316"/>
      <c r="QX19" s="316"/>
      <c r="QY19" s="316"/>
      <c r="QZ19" s="316"/>
      <c r="RA19" s="316"/>
      <c r="RB19" s="316"/>
      <c r="RC19" s="316"/>
      <c r="RD19" s="316"/>
      <c r="RE19" s="316"/>
      <c r="RF19" s="316"/>
      <c r="RG19" s="316"/>
      <c r="RH19" s="316"/>
      <c r="RI19" s="316"/>
      <c r="RJ19" s="316"/>
      <c r="RK19" s="316"/>
      <c r="RL19" s="316"/>
      <c r="RM19" s="316"/>
      <c r="RN19" s="316"/>
      <c r="RO19" s="316"/>
      <c r="RP19" s="316"/>
      <c r="RQ19" s="316"/>
      <c r="RR19" s="316"/>
      <c r="RS19" s="316"/>
      <c r="RT19" s="316"/>
      <c r="RU19" s="316"/>
      <c r="RV19" s="316"/>
      <c r="RW19" s="316"/>
      <c r="RX19" s="316"/>
      <c r="RY19" s="316"/>
      <c r="RZ19" s="316"/>
      <c r="SA19" s="316"/>
      <c r="SB19" s="316"/>
      <c r="SC19" s="316"/>
      <c r="SD19" s="316"/>
      <c r="SE19" s="316"/>
      <c r="SF19" s="316"/>
      <c r="SG19" s="316"/>
      <c r="SH19" s="316"/>
      <c r="SI19" s="316"/>
      <c r="SJ19" s="316"/>
      <c r="SK19" s="316"/>
      <c r="SL19" s="316"/>
      <c r="SM19" s="316"/>
      <c r="SN19" s="316"/>
      <c r="SO19" s="316"/>
      <c r="SP19" s="316"/>
      <c r="SQ19" s="316"/>
      <c r="SR19" s="316"/>
      <c r="SS19" s="316"/>
      <c r="ST19" s="316"/>
      <c r="SU19" s="316"/>
      <c r="SV19" s="316"/>
      <c r="SW19" s="316"/>
      <c r="SX19" s="316"/>
      <c r="SY19" s="316"/>
      <c r="SZ19" s="316"/>
      <c r="TA19" s="316"/>
      <c r="TB19" s="316"/>
      <c r="TC19" s="316"/>
      <c r="TD19" s="316"/>
      <c r="TE19" s="316"/>
      <c r="TF19" s="316"/>
      <c r="TG19" s="316"/>
      <c r="TH19" s="316"/>
      <c r="TI19" s="316"/>
      <c r="TJ19" s="316"/>
      <c r="TK19" s="316"/>
      <c r="TL19" s="316"/>
      <c r="TM19" s="316"/>
      <c r="TN19" s="316"/>
      <c r="TO19" s="316"/>
      <c r="TP19" s="316"/>
      <c r="TQ19" s="316"/>
      <c r="TR19" s="316"/>
      <c r="TS19" s="316"/>
      <c r="TT19" s="316"/>
      <c r="TU19" s="316"/>
      <c r="TV19" s="316"/>
      <c r="TW19" s="316"/>
      <c r="TX19" s="316"/>
      <c r="TY19" s="316"/>
      <c r="TZ19" s="316"/>
      <c r="UA19" s="316"/>
      <c r="UB19" s="316"/>
      <c r="UC19" s="316"/>
      <c r="UD19" s="316"/>
      <c r="UE19" s="316"/>
      <c r="UF19" s="316"/>
      <c r="UG19" s="316"/>
      <c r="UH19" s="316"/>
      <c r="UI19" s="316"/>
      <c r="UJ19" s="316"/>
      <c r="UK19" s="316"/>
      <c r="UL19" s="316"/>
      <c r="UM19" s="316"/>
      <c r="UN19" s="316"/>
      <c r="UO19" s="316"/>
      <c r="UP19" s="316"/>
      <c r="UQ19" s="316"/>
      <c r="UR19" s="316"/>
      <c r="US19" s="316"/>
      <c r="UT19" s="316"/>
      <c r="UU19" s="316"/>
      <c r="UV19" s="316"/>
      <c r="UW19" s="316"/>
      <c r="UX19" s="316"/>
      <c r="UY19" s="316"/>
      <c r="UZ19" s="316"/>
      <c r="VA19" s="316"/>
      <c r="VB19" s="316"/>
      <c r="VC19" s="316"/>
      <c r="VD19" s="316"/>
      <c r="VE19" s="316"/>
      <c r="VF19" s="316"/>
      <c r="VG19" s="316"/>
      <c r="VH19" s="316"/>
      <c r="VI19" s="316"/>
      <c r="VJ19" s="316"/>
      <c r="VK19" s="316"/>
      <c r="VL19" s="316"/>
      <c r="VM19" s="316"/>
      <c r="VN19" s="316"/>
      <c r="VO19" s="316"/>
      <c r="VP19" s="316"/>
      <c r="VQ19" s="316"/>
      <c r="VR19" s="316"/>
      <c r="VS19" s="316"/>
      <c r="VT19" s="316"/>
      <c r="VU19" s="316"/>
      <c r="VV19" s="316"/>
      <c r="VW19" s="316"/>
      <c r="VX19" s="316"/>
      <c r="VY19" s="316"/>
      <c r="VZ19" s="316"/>
      <c r="WA19" s="316"/>
      <c r="WB19" s="316"/>
      <c r="WC19" s="316"/>
      <c r="WD19" s="316"/>
      <c r="WE19" s="316"/>
      <c r="WF19" s="316"/>
      <c r="WG19" s="316"/>
      <c r="WH19" s="316"/>
      <c r="WI19" s="316"/>
      <c r="WJ19" s="316"/>
      <c r="WK19" s="316"/>
      <c r="WL19" s="316"/>
      <c r="WM19" s="316"/>
      <c r="WN19" s="316"/>
      <c r="WO19" s="316"/>
      <c r="WP19" s="316"/>
      <c r="WQ19" s="316"/>
      <c r="WR19" s="316"/>
      <c r="WS19" s="316"/>
      <c r="WT19" s="316"/>
      <c r="WU19" s="316"/>
      <c r="WV19" s="316"/>
      <c r="WW19" s="316"/>
      <c r="WX19" s="316"/>
      <c r="WY19" s="316"/>
      <c r="WZ19" s="316"/>
      <c r="XA19" s="316"/>
      <c r="XB19" s="316"/>
      <c r="XC19" s="316"/>
      <c r="XD19" s="316"/>
      <c r="XE19" s="316"/>
      <c r="XF19" s="316"/>
      <c r="XG19" s="316"/>
      <c r="XH19" s="316"/>
      <c r="XI19" s="316"/>
      <c r="XJ19" s="316"/>
      <c r="XK19" s="316"/>
      <c r="XL19" s="316"/>
      <c r="XM19" s="316"/>
      <c r="XN19" s="316"/>
      <c r="XO19" s="316"/>
      <c r="XP19" s="316"/>
      <c r="XQ19" s="316"/>
      <c r="XR19" s="316"/>
      <c r="XS19" s="316"/>
      <c r="XT19" s="316"/>
      <c r="XU19" s="316"/>
      <c r="XV19" s="316"/>
      <c r="XW19" s="316"/>
      <c r="XX19" s="316"/>
      <c r="XY19" s="316"/>
      <c r="XZ19" s="316"/>
      <c r="YA19" s="316"/>
      <c r="YB19" s="316"/>
      <c r="YC19" s="316"/>
      <c r="YD19" s="316"/>
      <c r="YE19" s="316"/>
      <c r="YF19" s="316"/>
      <c r="YG19" s="316"/>
      <c r="YH19" s="316"/>
      <c r="YI19" s="316"/>
      <c r="YJ19" s="316"/>
      <c r="YK19" s="316"/>
      <c r="YL19" s="316"/>
      <c r="YM19" s="316"/>
      <c r="YN19" s="316"/>
      <c r="YO19" s="316"/>
      <c r="YP19" s="316"/>
      <c r="YQ19" s="316"/>
      <c r="YR19" s="316"/>
      <c r="YS19" s="316"/>
      <c r="YT19" s="316"/>
      <c r="YU19" s="316"/>
      <c r="YV19" s="316"/>
      <c r="YW19" s="316"/>
      <c r="YX19" s="316"/>
      <c r="YY19" s="316"/>
      <c r="YZ19" s="316"/>
      <c r="ZA19" s="316"/>
      <c r="ZB19" s="316"/>
      <c r="ZC19" s="316"/>
      <c r="ZD19" s="316"/>
      <c r="ZE19" s="316"/>
      <c r="ZF19" s="316"/>
      <c r="ZG19" s="316"/>
      <c r="ZH19" s="316"/>
      <c r="ZI19" s="316"/>
      <c r="ZJ19" s="316"/>
      <c r="ZK19" s="316"/>
      <c r="ZL19" s="316"/>
      <c r="ZM19" s="316"/>
      <c r="ZN19" s="316"/>
      <c r="ZO19" s="316"/>
      <c r="ZP19" s="316"/>
      <c r="ZQ19" s="316"/>
      <c r="ZR19" s="316"/>
      <c r="ZS19" s="316"/>
      <c r="ZT19" s="316"/>
      <c r="ZU19" s="316"/>
      <c r="ZV19" s="316"/>
      <c r="ZW19" s="316"/>
      <c r="ZX19" s="316"/>
      <c r="ZY19" s="316"/>
      <c r="ZZ19" s="316"/>
      <c r="AAA19" s="316"/>
      <c r="AAB19" s="316"/>
      <c r="AAC19" s="316"/>
      <c r="AAD19" s="316"/>
      <c r="AAE19" s="316"/>
      <c r="AAF19" s="316"/>
      <c r="AAG19" s="316"/>
      <c r="AAH19" s="316"/>
      <c r="AAI19" s="316"/>
      <c r="AAJ19" s="316"/>
      <c r="AAK19" s="316"/>
      <c r="AAL19" s="316"/>
      <c r="AAM19" s="316"/>
      <c r="AAN19" s="316"/>
      <c r="AAO19" s="316"/>
      <c r="AAP19" s="316"/>
      <c r="AAQ19" s="316"/>
      <c r="AAR19" s="316"/>
      <c r="AAS19" s="316"/>
      <c r="AAT19" s="316"/>
      <c r="AAU19" s="316"/>
      <c r="AAV19" s="316"/>
      <c r="AAW19" s="316"/>
      <c r="AAX19" s="316"/>
      <c r="AAY19" s="316"/>
      <c r="AAZ19" s="316"/>
      <c r="ABA19" s="316"/>
      <c r="ABB19" s="316"/>
      <c r="ABC19" s="316"/>
      <c r="ABD19" s="316"/>
      <c r="ABE19" s="316"/>
      <c r="ABF19" s="316"/>
      <c r="ABG19" s="316"/>
      <c r="ABH19" s="316"/>
      <c r="ABI19" s="316"/>
      <c r="ABJ19" s="316"/>
      <c r="ABK19" s="316"/>
      <c r="ABL19" s="316"/>
      <c r="ABM19" s="316"/>
      <c r="ABN19" s="316"/>
      <c r="ABO19" s="316"/>
      <c r="ABP19" s="316"/>
      <c r="ABQ19" s="316"/>
      <c r="ABR19" s="316"/>
      <c r="ABS19" s="316"/>
      <c r="ABT19" s="316"/>
      <c r="ABU19" s="316"/>
      <c r="ABV19" s="316"/>
      <c r="ABW19" s="316"/>
      <c r="ABX19" s="316"/>
      <c r="ABY19" s="316"/>
      <c r="ABZ19" s="316"/>
      <c r="ACA19" s="316"/>
      <c r="ACB19" s="316"/>
      <c r="ACC19" s="316"/>
      <c r="ACD19" s="316"/>
      <c r="ACE19" s="316"/>
      <c r="ACF19" s="316"/>
      <c r="ACG19" s="316"/>
      <c r="ACH19" s="316"/>
      <c r="ACI19" s="316"/>
      <c r="ACJ19" s="316"/>
      <c r="ACK19" s="316"/>
      <c r="ACL19" s="316"/>
      <c r="ACM19" s="316"/>
      <c r="ACN19" s="316"/>
      <c r="ACO19" s="316"/>
      <c r="ACP19" s="316"/>
      <c r="ACQ19" s="316"/>
      <c r="ACR19" s="316"/>
      <c r="ACS19" s="316"/>
      <c r="ACT19" s="316"/>
      <c r="ACU19" s="316"/>
      <c r="ACV19" s="316"/>
      <c r="ACW19" s="316"/>
      <c r="ACX19" s="316"/>
      <c r="ACY19" s="316"/>
      <c r="ACZ19" s="316"/>
      <c r="ADA19" s="316"/>
      <c r="ADB19" s="316"/>
      <c r="ADC19" s="316"/>
      <c r="ADD19" s="316"/>
      <c r="ADE19" s="316"/>
      <c r="ADF19" s="316"/>
      <c r="ADG19" s="316"/>
      <c r="ADH19" s="316"/>
      <c r="ADI19" s="316"/>
      <c r="ADJ19" s="316"/>
      <c r="ADK19" s="316"/>
      <c r="ADL19" s="316"/>
      <c r="ADM19" s="316"/>
      <c r="ADN19" s="316"/>
      <c r="ADO19" s="316"/>
      <c r="ADP19" s="316"/>
      <c r="ADQ19" s="316"/>
      <c r="ADR19" s="316"/>
      <c r="ADS19" s="316"/>
      <c r="ADT19" s="316"/>
      <c r="ADU19" s="316"/>
      <c r="ADV19" s="316"/>
      <c r="ADW19" s="316"/>
      <c r="ADX19" s="316"/>
      <c r="ADY19" s="316"/>
      <c r="ADZ19" s="316"/>
      <c r="AEA19" s="316"/>
      <c r="AEB19" s="316"/>
      <c r="AEC19" s="316"/>
      <c r="AED19" s="316"/>
      <c r="AEE19" s="316"/>
      <c r="AEF19" s="316"/>
      <c r="AEG19" s="316"/>
      <c r="AEH19" s="316"/>
      <c r="AEI19" s="316"/>
      <c r="AEJ19" s="316"/>
      <c r="AEK19" s="316"/>
      <c r="AEL19" s="316"/>
      <c r="AEM19" s="316"/>
      <c r="AEN19" s="316"/>
      <c r="AEO19" s="316"/>
      <c r="AEP19" s="316"/>
      <c r="AEQ19" s="316"/>
      <c r="AER19" s="316"/>
      <c r="AES19" s="316"/>
      <c r="AET19" s="316"/>
      <c r="AEU19" s="316"/>
      <c r="AEV19" s="316"/>
      <c r="AEW19" s="316"/>
      <c r="AEX19" s="316"/>
      <c r="AEY19" s="316"/>
      <c r="AEZ19" s="316"/>
      <c r="AFA19" s="316"/>
      <c r="AFB19" s="316"/>
      <c r="AFC19" s="316"/>
      <c r="AFD19" s="316"/>
      <c r="AFE19" s="316"/>
      <c r="AFF19" s="316"/>
      <c r="AFG19" s="316"/>
      <c r="AFH19" s="316"/>
      <c r="AFI19" s="316"/>
      <c r="AFJ19" s="316"/>
      <c r="AFK19" s="316"/>
      <c r="AFL19" s="316"/>
      <c r="AFM19" s="316"/>
      <c r="AFN19" s="316"/>
      <c r="AFO19" s="316"/>
      <c r="AFP19" s="316"/>
      <c r="AFQ19" s="316"/>
      <c r="AFR19" s="316"/>
      <c r="AFS19" s="316"/>
      <c r="AFT19" s="316"/>
      <c r="AFU19" s="316"/>
      <c r="AFV19" s="316"/>
      <c r="AFW19" s="316"/>
      <c r="AFX19" s="316"/>
      <c r="AFY19" s="316"/>
      <c r="AFZ19" s="316"/>
      <c r="AGA19" s="316"/>
      <c r="AGB19" s="316"/>
      <c r="AGC19" s="316"/>
      <c r="AGD19" s="316"/>
      <c r="AGE19" s="316"/>
      <c r="AGF19" s="316"/>
      <c r="AGG19" s="316"/>
      <c r="AGH19" s="316"/>
      <c r="AGI19" s="316"/>
      <c r="AGJ19" s="316"/>
      <c r="AGK19" s="316"/>
      <c r="AGL19" s="316"/>
      <c r="AGM19" s="316"/>
      <c r="AGN19" s="316"/>
      <c r="AGO19" s="316"/>
      <c r="AGP19" s="316"/>
      <c r="AGQ19" s="316"/>
      <c r="AGR19" s="316"/>
      <c r="AGS19" s="316"/>
      <c r="AGT19" s="316"/>
      <c r="AGU19" s="316"/>
      <c r="AGV19" s="316"/>
      <c r="AGW19" s="316"/>
      <c r="AGX19" s="316"/>
      <c r="AGY19" s="316"/>
      <c r="AGZ19" s="316"/>
      <c r="AHA19" s="316"/>
      <c r="AHB19" s="316"/>
      <c r="AHC19" s="316"/>
      <c r="AHD19" s="316"/>
      <c r="AHE19" s="316"/>
      <c r="AHF19" s="316"/>
      <c r="AHG19" s="316"/>
      <c r="AHH19" s="316"/>
      <c r="AHI19" s="316"/>
      <c r="AHJ19" s="316"/>
      <c r="AHK19" s="316"/>
      <c r="AHL19" s="316"/>
      <c r="AHM19" s="316"/>
      <c r="AHN19" s="316"/>
      <c r="AHO19" s="316"/>
      <c r="AHP19" s="316"/>
      <c r="AHQ19" s="316"/>
      <c r="AHR19" s="316"/>
      <c r="AHS19" s="316"/>
      <c r="AHT19" s="316"/>
      <c r="AHU19" s="316"/>
      <c r="AHV19" s="316"/>
      <c r="AHW19" s="316"/>
      <c r="AHX19" s="316"/>
      <c r="AHY19" s="316"/>
      <c r="AHZ19" s="316"/>
      <c r="AIA19" s="316"/>
      <c r="AIB19" s="316"/>
      <c r="AIC19" s="316"/>
      <c r="AID19" s="316"/>
      <c r="AIE19" s="316"/>
      <c r="AIF19" s="316"/>
      <c r="AIG19" s="316"/>
      <c r="AIH19" s="316"/>
      <c r="AII19" s="316"/>
      <c r="AIJ19" s="316"/>
      <c r="AIK19" s="316"/>
      <c r="AIL19" s="316"/>
      <c r="AIM19" s="316"/>
      <c r="AIN19" s="316"/>
      <c r="AIO19" s="316"/>
      <c r="AIP19" s="316"/>
      <c r="AIQ19" s="316"/>
      <c r="AIR19" s="316"/>
      <c r="AIS19" s="316"/>
      <c r="AIT19" s="316"/>
      <c r="AIU19" s="316"/>
      <c r="AIV19" s="316"/>
      <c r="AIW19" s="316"/>
      <c r="AIX19" s="316"/>
      <c r="AIY19" s="316"/>
      <c r="AIZ19" s="316"/>
      <c r="AJA19" s="316"/>
      <c r="AJB19" s="316"/>
      <c r="AJC19" s="316"/>
      <c r="AJD19" s="316"/>
      <c r="AJE19" s="316"/>
      <c r="AJF19" s="316"/>
      <c r="AJG19" s="316"/>
      <c r="AJH19" s="316"/>
      <c r="AJI19" s="316"/>
      <c r="AJJ19" s="316"/>
      <c r="AJK19" s="316"/>
      <c r="AJL19" s="316"/>
      <c r="AJM19" s="316"/>
      <c r="AJN19" s="316"/>
      <c r="AJO19" s="316"/>
      <c r="AJP19" s="316"/>
      <c r="AJQ19" s="316"/>
      <c r="AJR19" s="316"/>
      <c r="AJS19" s="316"/>
      <c r="AJT19" s="316"/>
      <c r="AJU19" s="316"/>
      <c r="AJV19" s="316"/>
      <c r="AJW19" s="316"/>
      <c r="AJX19" s="316"/>
      <c r="AJY19" s="316"/>
      <c r="AJZ19" s="316"/>
      <c r="AKA19" s="316"/>
      <c r="AKB19" s="316"/>
      <c r="AKC19" s="316"/>
      <c r="AKD19" s="316"/>
      <c r="AKE19" s="316"/>
      <c r="AKF19" s="316"/>
      <c r="AKG19" s="316"/>
      <c r="AKH19" s="316"/>
      <c r="AKI19" s="316"/>
      <c r="AKJ19" s="316"/>
      <c r="AKK19" s="316"/>
      <c r="AKL19" s="316"/>
      <c r="AKM19" s="316"/>
      <c r="AKN19" s="316"/>
      <c r="AKO19" s="316"/>
      <c r="AKP19" s="316"/>
      <c r="AKQ19" s="316"/>
      <c r="AKR19" s="316"/>
      <c r="AKS19" s="316"/>
      <c r="AKT19" s="316"/>
      <c r="AKU19" s="316"/>
      <c r="AKV19" s="316"/>
      <c r="AKW19" s="316"/>
      <c r="AKX19" s="316"/>
      <c r="AKY19" s="316"/>
      <c r="AKZ19" s="316"/>
      <c r="ALA19" s="316"/>
      <c r="ALB19" s="316"/>
      <c r="ALC19" s="316"/>
      <c r="ALD19" s="316"/>
      <c r="ALE19" s="316"/>
      <c r="ALF19" s="316"/>
      <c r="ALG19" s="316"/>
      <c r="ALH19" s="316"/>
      <c r="ALI19" s="316"/>
      <c r="ALJ19" s="316"/>
      <c r="ALK19" s="316"/>
      <c r="ALL19" s="316"/>
      <c r="ALM19" s="316"/>
      <c r="ALN19" s="316"/>
      <c r="ALO19" s="316"/>
      <c r="ALP19" s="316"/>
      <c r="ALQ19" s="316"/>
      <c r="ALR19" s="316"/>
      <c r="ALS19" s="316"/>
      <c r="ALT19" s="316"/>
      <c r="ALU19" s="316"/>
      <c r="ALV19" s="316"/>
      <c r="ALW19" s="316"/>
      <c r="ALX19" s="316"/>
      <c r="ALY19" s="316"/>
      <c r="ALZ19" s="316"/>
      <c r="AMA19" s="316"/>
      <c r="AMB19" s="316"/>
      <c r="AMC19" s="316"/>
      <c r="AMD19" s="316"/>
      <c r="AME19" s="316"/>
      <c r="AMF19" s="316"/>
      <c r="AMG19" s="316"/>
      <c r="AMH19" s="316"/>
      <c r="AMI19" s="316"/>
      <c r="AMJ19" s="316"/>
      <c r="AMK19" s="316"/>
    </row>
    <row r="20" spans="1:1025" ht="63">
      <c r="I20" s="282" t="s">
        <v>544</v>
      </c>
      <c r="J20" s="284">
        <f>SUM(J2:J18)</f>
        <v>12901407.710000001</v>
      </c>
      <c r="K20" s="492" t="s">
        <v>871</v>
      </c>
    </row>
  </sheetData>
  <pageMargins left="0.7" right="0.7" top="0.75" bottom="0.75" header="0.3" footer="0.3"/>
  <pageSetup paperSize="9" scale="30"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15"/>
  <sheetViews>
    <sheetView topLeftCell="A12" zoomScaleNormal="100" workbookViewId="0">
      <selection activeCell="I15" sqref="I15"/>
    </sheetView>
  </sheetViews>
  <sheetFormatPr baseColWidth="10" defaultRowHeight="15"/>
  <cols>
    <col min="5" max="5" width="18.28515625" customWidth="1"/>
    <col min="6" max="6" width="33.5703125" customWidth="1"/>
    <col min="7" max="9" width="33.5703125" style="97" customWidth="1"/>
    <col min="10" max="10" width="16.140625" customWidth="1"/>
    <col min="11" max="11" width="23.5703125" customWidth="1"/>
    <col min="12" max="12" width="17.5703125" customWidth="1"/>
  </cols>
  <sheetData>
    <row r="1" spans="1:1025" ht="63.75">
      <c r="A1" s="72" t="s">
        <v>0</v>
      </c>
      <c r="B1" s="72" t="s">
        <v>203</v>
      </c>
      <c r="C1" s="72" t="s">
        <v>204</v>
      </c>
      <c r="D1" s="72" t="s">
        <v>1</v>
      </c>
      <c r="E1" s="72" t="s">
        <v>274</v>
      </c>
      <c r="F1" s="72" t="s">
        <v>2</v>
      </c>
      <c r="G1" s="80" t="s">
        <v>290</v>
      </c>
      <c r="H1" s="80" t="s">
        <v>291</v>
      </c>
      <c r="I1" s="80" t="s">
        <v>292</v>
      </c>
      <c r="J1" s="72" t="s">
        <v>3</v>
      </c>
      <c r="K1" s="72" t="s">
        <v>4</v>
      </c>
      <c r="L1" s="72" t="s">
        <v>187</v>
      </c>
    </row>
    <row r="2" spans="1:1025" ht="229.5">
      <c r="A2" s="75">
        <v>42704</v>
      </c>
      <c r="B2" s="70" t="s">
        <v>7</v>
      </c>
      <c r="C2" s="70">
        <v>2</v>
      </c>
      <c r="D2" s="70">
        <v>4</v>
      </c>
      <c r="E2" s="73" t="s">
        <v>236</v>
      </c>
      <c r="F2" s="68" t="s">
        <v>237</v>
      </c>
      <c r="G2" s="122">
        <v>9336250.8599999994</v>
      </c>
      <c r="H2" s="123">
        <v>866295.42</v>
      </c>
      <c r="I2" s="123">
        <v>519777.26</v>
      </c>
      <c r="J2" s="70" t="s">
        <v>238</v>
      </c>
      <c r="K2" s="70" t="s">
        <v>248</v>
      </c>
      <c r="L2" s="74" t="s">
        <v>239</v>
      </c>
    </row>
    <row r="3" spans="1:1025" ht="185.25" customHeight="1">
      <c r="A3" s="71">
        <v>42338</v>
      </c>
      <c r="B3" s="68" t="s">
        <v>7</v>
      </c>
      <c r="C3" s="68">
        <v>2</v>
      </c>
      <c r="D3" s="68">
        <v>2</v>
      </c>
      <c r="E3" s="69" t="s">
        <v>240</v>
      </c>
      <c r="F3" s="68" t="s">
        <v>241</v>
      </c>
      <c r="G3" s="120">
        <v>3806300.86</v>
      </c>
      <c r="H3" s="118">
        <v>160701.37</v>
      </c>
      <c r="I3" s="118">
        <v>160701.37</v>
      </c>
      <c r="J3" s="68" t="s">
        <v>242</v>
      </c>
      <c r="K3" s="68" t="s">
        <v>249</v>
      </c>
      <c r="L3" s="68" t="s">
        <v>243</v>
      </c>
    </row>
    <row r="4" spans="1:1025" ht="257.25" customHeight="1">
      <c r="A4" s="71">
        <v>42578</v>
      </c>
      <c r="B4" s="68" t="s">
        <v>7</v>
      </c>
      <c r="C4" s="68">
        <v>2</v>
      </c>
      <c r="D4" s="68">
        <v>3</v>
      </c>
      <c r="E4" s="69" t="s">
        <v>244</v>
      </c>
      <c r="F4" s="68" t="s">
        <v>245</v>
      </c>
      <c r="G4" s="120">
        <v>11523186</v>
      </c>
      <c r="H4" s="119">
        <v>232174</v>
      </c>
      <c r="I4" s="119">
        <v>232174</v>
      </c>
      <c r="J4" s="68" t="s">
        <v>246</v>
      </c>
      <c r="K4" s="68" t="s">
        <v>250</v>
      </c>
      <c r="L4" s="68" t="s">
        <v>247</v>
      </c>
    </row>
    <row r="5" spans="1:1025" ht="245.25" customHeight="1">
      <c r="A5" s="265">
        <v>42692</v>
      </c>
      <c r="B5" s="266" t="s">
        <v>7</v>
      </c>
      <c r="C5" s="144">
        <v>2</v>
      </c>
      <c r="D5" s="144">
        <v>4</v>
      </c>
      <c r="E5" s="267" t="s">
        <v>498</v>
      </c>
      <c r="F5" s="268" t="s">
        <v>499</v>
      </c>
      <c r="G5" s="269">
        <v>14775554.42</v>
      </c>
      <c r="H5" s="118">
        <v>4095338.63</v>
      </c>
      <c r="I5" s="118">
        <v>4095338.63</v>
      </c>
      <c r="J5" s="267" t="s">
        <v>500</v>
      </c>
      <c r="K5" s="268" t="s">
        <v>501</v>
      </c>
      <c r="L5" s="268" t="s">
        <v>502</v>
      </c>
    </row>
    <row r="6" spans="1:1025" ht="338.25" customHeight="1">
      <c r="A6" s="265">
        <v>42692</v>
      </c>
      <c r="B6" s="266" t="s">
        <v>7</v>
      </c>
      <c r="C6" s="144">
        <v>2</v>
      </c>
      <c r="D6" s="144">
        <v>4</v>
      </c>
      <c r="E6" s="267" t="s">
        <v>503</v>
      </c>
      <c r="F6" s="268" t="s">
        <v>504</v>
      </c>
      <c r="G6" s="269">
        <v>3802823.32</v>
      </c>
      <c r="H6" s="118">
        <v>479993.29</v>
      </c>
      <c r="I6" s="118">
        <v>479993.29</v>
      </c>
      <c r="J6" s="268" t="s">
        <v>505</v>
      </c>
      <c r="K6" s="268" t="s">
        <v>506</v>
      </c>
      <c r="L6" s="270" t="s">
        <v>507</v>
      </c>
    </row>
    <row r="7" spans="1:1025" ht="214.5">
      <c r="A7" s="265">
        <v>42338</v>
      </c>
      <c r="B7" s="144" t="s">
        <v>7</v>
      </c>
      <c r="C7" s="144">
        <v>2</v>
      </c>
      <c r="D7" s="144">
        <v>2</v>
      </c>
      <c r="E7" s="267" t="s">
        <v>508</v>
      </c>
      <c r="F7" s="268" t="s">
        <v>509</v>
      </c>
      <c r="G7" s="269">
        <v>3198717.34</v>
      </c>
      <c r="H7" s="118">
        <v>264474.12</v>
      </c>
      <c r="I7" s="118">
        <v>264474.12</v>
      </c>
      <c r="J7" s="271" t="s">
        <v>510</v>
      </c>
      <c r="K7" s="268" t="s">
        <v>511</v>
      </c>
      <c r="L7" s="271" t="s">
        <v>512</v>
      </c>
    </row>
    <row r="8" spans="1:1025" ht="228">
      <c r="A8" s="265">
        <v>42692</v>
      </c>
      <c r="B8" s="266" t="s">
        <v>7</v>
      </c>
      <c r="C8" s="144">
        <v>2</v>
      </c>
      <c r="D8" s="144">
        <v>4</v>
      </c>
      <c r="E8" s="267" t="s">
        <v>513</v>
      </c>
      <c r="F8" s="268" t="s">
        <v>514</v>
      </c>
      <c r="G8" s="269">
        <v>2256435.62</v>
      </c>
      <c r="H8" s="118">
        <v>191850.75</v>
      </c>
      <c r="I8" s="118">
        <v>191850.75</v>
      </c>
      <c r="J8" s="268" t="s">
        <v>515</v>
      </c>
      <c r="K8" s="268" t="s">
        <v>516</v>
      </c>
      <c r="L8" s="268" t="s">
        <v>517</v>
      </c>
    </row>
    <row r="9" spans="1:1025" s="341" customFormat="1" ht="185.25">
      <c r="A9" s="418">
        <v>42732</v>
      </c>
      <c r="B9" s="303" t="s">
        <v>7</v>
      </c>
      <c r="C9" s="303">
        <v>2</v>
      </c>
      <c r="D9" s="303">
        <v>2</v>
      </c>
      <c r="E9" s="419" t="s">
        <v>688</v>
      </c>
      <c r="F9" s="303" t="s">
        <v>689</v>
      </c>
      <c r="G9" s="420">
        <v>6342600</v>
      </c>
      <c r="H9" s="421">
        <v>12453</v>
      </c>
      <c r="I9" s="421">
        <v>12453</v>
      </c>
      <c r="J9" s="303" t="s">
        <v>690</v>
      </c>
      <c r="K9" s="422" t="s">
        <v>691</v>
      </c>
      <c r="L9" s="303" t="s">
        <v>692</v>
      </c>
      <c r="M9" s="303"/>
      <c r="N9" s="303"/>
      <c r="O9" s="30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423"/>
      <c r="DG9" s="423"/>
      <c r="DH9" s="423"/>
      <c r="DI9" s="423"/>
      <c r="DJ9" s="423"/>
      <c r="DK9" s="423"/>
      <c r="DL9" s="423"/>
      <c r="DM9" s="423"/>
      <c r="DN9" s="423"/>
      <c r="DO9" s="423"/>
      <c r="DP9" s="423"/>
      <c r="DQ9" s="423"/>
      <c r="DR9" s="423"/>
      <c r="DS9" s="423"/>
      <c r="DT9" s="423"/>
      <c r="DU9" s="423"/>
      <c r="DV9" s="423"/>
      <c r="DW9" s="423"/>
      <c r="DX9" s="423"/>
      <c r="DY9" s="423"/>
      <c r="DZ9" s="423"/>
      <c r="EA9" s="423"/>
      <c r="EB9" s="423"/>
      <c r="EC9" s="423"/>
      <c r="ED9" s="423"/>
      <c r="EE9" s="423"/>
      <c r="EF9" s="423"/>
      <c r="EG9" s="423"/>
      <c r="EH9" s="423"/>
      <c r="EI9" s="423"/>
      <c r="EJ9" s="423"/>
      <c r="EK9" s="423"/>
      <c r="EL9" s="423"/>
      <c r="EM9" s="423"/>
      <c r="EN9" s="423"/>
      <c r="EO9" s="423"/>
      <c r="EP9" s="423"/>
      <c r="EQ9" s="423"/>
      <c r="ER9" s="423"/>
      <c r="ES9" s="423"/>
      <c r="ET9" s="423"/>
      <c r="EU9" s="423"/>
      <c r="EV9" s="423"/>
      <c r="EW9" s="423"/>
      <c r="EX9" s="423"/>
      <c r="EY9" s="423"/>
      <c r="EZ9" s="423"/>
      <c r="FA9" s="423"/>
      <c r="FB9" s="423"/>
      <c r="FC9" s="423"/>
      <c r="FD9" s="423"/>
      <c r="FE9" s="423"/>
      <c r="FF9" s="423"/>
      <c r="FG9" s="423"/>
      <c r="FH9" s="423"/>
      <c r="FI9" s="423"/>
      <c r="FJ9" s="423"/>
      <c r="FK9" s="423"/>
      <c r="FL9" s="423"/>
      <c r="FM9" s="423"/>
      <c r="FN9" s="423"/>
      <c r="FO9" s="423"/>
      <c r="FP9" s="423"/>
      <c r="FQ9" s="423"/>
      <c r="FR9" s="423"/>
      <c r="FS9" s="423"/>
      <c r="FT9" s="423"/>
      <c r="FU9" s="423"/>
      <c r="FV9" s="423"/>
      <c r="FW9" s="423"/>
      <c r="FX9" s="423"/>
      <c r="FY9" s="423"/>
      <c r="FZ9" s="423"/>
      <c r="GA9" s="423"/>
      <c r="GB9" s="423"/>
      <c r="GC9" s="423"/>
      <c r="GD9" s="423"/>
      <c r="GE9" s="423"/>
      <c r="GF9" s="423"/>
      <c r="GG9" s="423"/>
      <c r="GH9" s="423"/>
      <c r="GI9" s="423"/>
      <c r="GJ9" s="423"/>
      <c r="GK9" s="423"/>
      <c r="GL9" s="423"/>
      <c r="GM9" s="423"/>
      <c r="GN9" s="423"/>
      <c r="GO9" s="423"/>
      <c r="GP9" s="423"/>
      <c r="GQ9" s="423"/>
      <c r="GR9" s="423"/>
      <c r="GS9" s="423"/>
      <c r="GT9" s="423"/>
      <c r="GU9" s="423"/>
      <c r="GV9" s="423"/>
      <c r="GW9" s="423"/>
      <c r="GX9" s="423"/>
      <c r="GY9" s="423"/>
      <c r="GZ9" s="423"/>
      <c r="HA9" s="423"/>
      <c r="HB9" s="423"/>
      <c r="HC9" s="423"/>
      <c r="HD9" s="423"/>
      <c r="HE9" s="423"/>
      <c r="HF9" s="423"/>
      <c r="HG9" s="423"/>
      <c r="HH9" s="423"/>
      <c r="HI9" s="423"/>
      <c r="HJ9" s="423"/>
      <c r="HK9" s="423"/>
      <c r="HL9" s="423"/>
      <c r="HM9" s="423"/>
      <c r="HN9" s="423"/>
      <c r="HO9" s="423"/>
      <c r="HP9" s="423"/>
      <c r="HQ9" s="423"/>
      <c r="HR9" s="423"/>
      <c r="HS9" s="423"/>
      <c r="HT9" s="423"/>
      <c r="HU9" s="423"/>
      <c r="HV9" s="423"/>
      <c r="HW9" s="423"/>
      <c r="HX9" s="423"/>
      <c r="HY9" s="423"/>
      <c r="HZ9" s="423"/>
      <c r="IA9" s="423"/>
      <c r="IB9" s="423"/>
      <c r="IC9" s="423"/>
      <c r="ID9" s="423"/>
      <c r="IE9" s="423"/>
      <c r="IF9" s="423"/>
      <c r="IG9" s="423"/>
      <c r="IH9" s="423"/>
      <c r="II9" s="423"/>
      <c r="IJ9" s="423"/>
      <c r="IK9" s="423"/>
      <c r="IL9" s="423"/>
      <c r="IM9" s="423"/>
      <c r="IN9" s="423"/>
      <c r="IO9" s="423"/>
      <c r="IP9" s="423"/>
      <c r="IQ9" s="423"/>
      <c r="IR9" s="423"/>
      <c r="IS9" s="423"/>
      <c r="IT9" s="423"/>
      <c r="IU9" s="423"/>
      <c r="IV9" s="423"/>
      <c r="IW9" s="423"/>
      <c r="IX9" s="423"/>
      <c r="IY9" s="423"/>
      <c r="IZ9" s="423"/>
      <c r="JA9" s="423"/>
      <c r="JB9" s="423"/>
      <c r="JC9" s="423"/>
      <c r="JD9" s="423"/>
      <c r="JE9" s="423"/>
      <c r="JF9" s="423"/>
      <c r="JG9" s="423"/>
      <c r="JH9" s="423"/>
      <c r="JI9" s="423"/>
      <c r="JJ9" s="423"/>
      <c r="JK9" s="423"/>
      <c r="JL9" s="423"/>
      <c r="JM9" s="423"/>
      <c r="JN9" s="423"/>
      <c r="JO9" s="423"/>
      <c r="JP9" s="423"/>
      <c r="JQ9" s="423"/>
      <c r="JR9" s="423"/>
      <c r="JS9" s="423"/>
      <c r="JT9" s="423"/>
      <c r="JU9" s="423"/>
      <c r="JV9" s="423"/>
      <c r="JW9" s="423"/>
      <c r="JX9" s="423"/>
      <c r="JY9" s="423"/>
      <c r="JZ9" s="423"/>
      <c r="KA9" s="423"/>
      <c r="KB9" s="423"/>
      <c r="KC9" s="423"/>
      <c r="KD9" s="423"/>
      <c r="KE9" s="423"/>
      <c r="KF9" s="423"/>
      <c r="KG9" s="423"/>
      <c r="KH9" s="423"/>
      <c r="KI9" s="423"/>
      <c r="KJ9" s="423"/>
      <c r="KK9" s="423"/>
      <c r="KL9" s="423"/>
      <c r="KM9" s="423"/>
      <c r="KN9" s="423"/>
      <c r="KO9" s="423"/>
      <c r="KP9" s="423"/>
      <c r="KQ9" s="423"/>
      <c r="KR9" s="423"/>
      <c r="KS9" s="423"/>
      <c r="KT9" s="423"/>
      <c r="KU9" s="423"/>
      <c r="KV9" s="423"/>
      <c r="KW9" s="423"/>
      <c r="KX9" s="423"/>
      <c r="KY9" s="423"/>
      <c r="KZ9" s="423"/>
      <c r="LA9" s="423"/>
      <c r="LB9" s="423"/>
      <c r="LC9" s="423"/>
      <c r="LD9" s="423"/>
      <c r="LE9" s="423"/>
      <c r="LF9" s="423"/>
      <c r="LG9" s="423"/>
      <c r="LH9" s="423"/>
      <c r="LI9" s="423"/>
      <c r="LJ9" s="423"/>
      <c r="LK9" s="423"/>
      <c r="LL9" s="423"/>
      <c r="LM9" s="423"/>
      <c r="LN9" s="423"/>
      <c r="LO9" s="423"/>
      <c r="LP9" s="423"/>
      <c r="LQ9" s="423"/>
      <c r="LR9" s="423"/>
      <c r="LS9" s="423"/>
      <c r="LT9" s="423"/>
      <c r="LU9" s="423"/>
      <c r="LV9" s="423"/>
      <c r="LW9" s="423"/>
      <c r="LX9" s="423"/>
      <c r="LY9" s="423"/>
      <c r="LZ9" s="423"/>
      <c r="MA9" s="423"/>
      <c r="MB9" s="423"/>
      <c r="MC9" s="423"/>
      <c r="MD9" s="423"/>
      <c r="ME9" s="423"/>
      <c r="MF9" s="423"/>
      <c r="MG9" s="423"/>
      <c r="MH9" s="423"/>
      <c r="MI9" s="423"/>
      <c r="MJ9" s="423"/>
      <c r="MK9" s="423"/>
      <c r="ML9" s="423"/>
      <c r="MM9" s="423"/>
      <c r="MN9" s="423"/>
      <c r="MO9" s="423"/>
      <c r="MP9" s="423"/>
      <c r="MQ9" s="423"/>
      <c r="MR9" s="423"/>
      <c r="MS9" s="423"/>
      <c r="MT9" s="423"/>
      <c r="MU9" s="423"/>
      <c r="MV9" s="423"/>
      <c r="MW9" s="423"/>
      <c r="MX9" s="423"/>
      <c r="MY9" s="423"/>
      <c r="MZ9" s="423"/>
      <c r="NA9" s="423"/>
      <c r="NB9" s="423"/>
      <c r="NC9" s="423"/>
      <c r="ND9" s="423"/>
      <c r="NE9" s="423"/>
      <c r="NF9" s="423"/>
      <c r="NG9" s="423"/>
      <c r="NH9" s="423"/>
      <c r="NI9" s="423"/>
      <c r="NJ9" s="423"/>
      <c r="NK9" s="423"/>
      <c r="NL9" s="423"/>
      <c r="NM9" s="423"/>
      <c r="NN9" s="423"/>
      <c r="NO9" s="423"/>
      <c r="NP9" s="423"/>
      <c r="NQ9" s="423"/>
      <c r="NR9" s="423"/>
      <c r="NS9" s="423"/>
      <c r="NT9" s="423"/>
      <c r="NU9" s="423"/>
      <c r="NV9" s="423"/>
      <c r="NW9" s="423"/>
      <c r="NX9" s="423"/>
      <c r="NY9" s="423"/>
      <c r="NZ9" s="423"/>
      <c r="OA9" s="423"/>
      <c r="OB9" s="423"/>
      <c r="OC9" s="423"/>
      <c r="OD9" s="423"/>
      <c r="OE9" s="423"/>
      <c r="OF9" s="423"/>
      <c r="OG9" s="423"/>
      <c r="OH9" s="423"/>
      <c r="OI9" s="423"/>
      <c r="OJ9" s="423"/>
      <c r="OK9" s="423"/>
      <c r="OL9" s="423"/>
      <c r="OM9" s="423"/>
      <c r="ON9" s="423"/>
      <c r="OO9" s="423"/>
      <c r="OP9" s="423"/>
      <c r="OQ9" s="423"/>
      <c r="OR9" s="423"/>
      <c r="OS9" s="423"/>
      <c r="OT9" s="423"/>
      <c r="OU9" s="423"/>
      <c r="OV9" s="423"/>
      <c r="OW9" s="423"/>
      <c r="OX9" s="423"/>
      <c r="OY9" s="423"/>
      <c r="OZ9" s="423"/>
      <c r="PA9" s="423"/>
      <c r="PB9" s="423"/>
      <c r="PC9" s="423"/>
      <c r="PD9" s="423"/>
      <c r="PE9" s="423"/>
      <c r="PF9" s="423"/>
      <c r="PG9" s="423"/>
      <c r="PH9" s="423"/>
      <c r="PI9" s="423"/>
      <c r="PJ9" s="423"/>
      <c r="PK9" s="423"/>
      <c r="PL9" s="423"/>
      <c r="PM9" s="423"/>
      <c r="PN9" s="423"/>
      <c r="PO9" s="423"/>
      <c r="PP9" s="423"/>
      <c r="PQ9" s="423"/>
      <c r="PR9" s="423"/>
      <c r="PS9" s="423"/>
      <c r="PT9" s="423"/>
      <c r="PU9" s="423"/>
      <c r="PV9" s="423"/>
      <c r="PW9" s="423"/>
      <c r="PX9" s="423"/>
      <c r="PY9" s="423"/>
      <c r="PZ9" s="423"/>
      <c r="QA9" s="423"/>
      <c r="QB9" s="423"/>
      <c r="QC9" s="423"/>
      <c r="QD9" s="423"/>
      <c r="QE9" s="423"/>
      <c r="QF9" s="423"/>
      <c r="QG9" s="423"/>
      <c r="QH9" s="423"/>
      <c r="QI9" s="423"/>
      <c r="QJ9" s="423"/>
      <c r="QK9" s="423"/>
      <c r="QL9" s="423"/>
      <c r="QM9" s="423"/>
      <c r="QN9" s="423"/>
      <c r="QO9" s="423"/>
      <c r="QP9" s="423"/>
      <c r="QQ9" s="423"/>
      <c r="QR9" s="423"/>
      <c r="QS9" s="423"/>
      <c r="QT9" s="423"/>
      <c r="QU9" s="423"/>
      <c r="QV9" s="423"/>
      <c r="QW9" s="423"/>
      <c r="QX9" s="423"/>
      <c r="QY9" s="423"/>
      <c r="QZ9" s="423"/>
      <c r="RA9" s="423"/>
      <c r="RB9" s="423"/>
      <c r="RC9" s="423"/>
      <c r="RD9" s="423"/>
      <c r="RE9" s="423"/>
      <c r="RF9" s="423"/>
      <c r="RG9" s="423"/>
      <c r="RH9" s="423"/>
      <c r="RI9" s="423"/>
      <c r="RJ9" s="423"/>
      <c r="RK9" s="423"/>
      <c r="RL9" s="423"/>
      <c r="RM9" s="423"/>
      <c r="RN9" s="423"/>
      <c r="RO9" s="423"/>
      <c r="RP9" s="423"/>
      <c r="RQ9" s="423"/>
      <c r="RR9" s="423"/>
      <c r="RS9" s="423"/>
      <c r="RT9" s="423"/>
      <c r="RU9" s="423"/>
      <c r="RV9" s="423"/>
      <c r="RW9" s="423"/>
      <c r="RX9" s="423"/>
      <c r="RY9" s="423"/>
      <c r="RZ9" s="423"/>
      <c r="SA9" s="423"/>
      <c r="SB9" s="423"/>
      <c r="SC9" s="423"/>
      <c r="SD9" s="423"/>
      <c r="SE9" s="423"/>
      <c r="SF9" s="423"/>
      <c r="SG9" s="423"/>
      <c r="SH9" s="423"/>
      <c r="SI9" s="423"/>
      <c r="SJ9" s="423"/>
      <c r="SK9" s="423"/>
      <c r="SL9" s="423"/>
      <c r="SM9" s="423"/>
      <c r="SN9" s="423"/>
      <c r="SO9" s="423"/>
      <c r="SP9" s="423"/>
      <c r="SQ9" s="423"/>
      <c r="SR9" s="423"/>
      <c r="SS9" s="423"/>
      <c r="ST9" s="423"/>
      <c r="SU9" s="423"/>
      <c r="SV9" s="423"/>
      <c r="SW9" s="423"/>
      <c r="SX9" s="423"/>
      <c r="SY9" s="423"/>
      <c r="SZ9" s="423"/>
      <c r="TA9" s="423"/>
      <c r="TB9" s="423"/>
      <c r="TC9" s="423"/>
      <c r="TD9" s="423"/>
      <c r="TE9" s="423"/>
      <c r="TF9" s="423"/>
      <c r="TG9" s="423"/>
      <c r="TH9" s="423"/>
      <c r="TI9" s="423"/>
      <c r="TJ9" s="423"/>
      <c r="TK9" s="423"/>
      <c r="TL9" s="423"/>
      <c r="TM9" s="423"/>
      <c r="TN9" s="423"/>
      <c r="TO9" s="423"/>
      <c r="TP9" s="423"/>
      <c r="TQ9" s="423"/>
      <c r="TR9" s="423"/>
      <c r="TS9" s="423"/>
      <c r="TT9" s="423"/>
      <c r="TU9" s="423"/>
      <c r="TV9" s="423"/>
      <c r="TW9" s="423"/>
      <c r="TX9" s="423"/>
      <c r="TY9" s="423"/>
      <c r="TZ9" s="423"/>
      <c r="UA9" s="423"/>
      <c r="UB9" s="423"/>
      <c r="UC9" s="423"/>
      <c r="UD9" s="423"/>
      <c r="UE9" s="423"/>
      <c r="UF9" s="423"/>
      <c r="UG9" s="423"/>
      <c r="UH9" s="423"/>
      <c r="UI9" s="423"/>
      <c r="UJ9" s="423"/>
      <c r="UK9" s="423"/>
      <c r="UL9" s="423"/>
      <c r="UM9" s="423"/>
      <c r="UN9" s="423"/>
      <c r="UO9" s="423"/>
      <c r="UP9" s="423"/>
      <c r="UQ9" s="423"/>
      <c r="UR9" s="423"/>
      <c r="US9" s="423"/>
      <c r="UT9" s="423"/>
      <c r="UU9" s="423"/>
      <c r="UV9" s="423"/>
      <c r="UW9" s="423"/>
      <c r="UX9" s="423"/>
      <c r="UY9" s="423"/>
      <c r="UZ9" s="423"/>
      <c r="VA9" s="423"/>
      <c r="VB9" s="423"/>
      <c r="VC9" s="423"/>
      <c r="VD9" s="423"/>
      <c r="VE9" s="423"/>
      <c r="VF9" s="423"/>
      <c r="VG9" s="423"/>
      <c r="VH9" s="423"/>
      <c r="VI9" s="423"/>
      <c r="VJ9" s="423"/>
      <c r="VK9" s="423"/>
      <c r="VL9" s="423"/>
      <c r="VM9" s="423"/>
      <c r="VN9" s="423"/>
      <c r="VO9" s="423"/>
      <c r="VP9" s="423"/>
      <c r="VQ9" s="423"/>
      <c r="VR9" s="423"/>
      <c r="VS9" s="423"/>
      <c r="VT9" s="423"/>
      <c r="VU9" s="423"/>
      <c r="VV9" s="423"/>
      <c r="VW9" s="423"/>
      <c r="VX9" s="423"/>
      <c r="VY9" s="423"/>
      <c r="VZ9" s="423"/>
      <c r="WA9" s="423"/>
      <c r="WB9" s="423"/>
      <c r="WC9" s="423"/>
      <c r="WD9" s="423"/>
      <c r="WE9" s="423"/>
      <c r="WF9" s="423"/>
      <c r="WG9" s="423"/>
      <c r="WH9" s="423"/>
      <c r="WI9" s="423"/>
      <c r="WJ9" s="423"/>
      <c r="WK9" s="423"/>
      <c r="WL9" s="423"/>
      <c r="WM9" s="423"/>
      <c r="WN9" s="423"/>
      <c r="WO9" s="423"/>
      <c r="WP9" s="423"/>
      <c r="WQ9" s="423"/>
      <c r="WR9" s="423"/>
      <c r="WS9" s="423"/>
      <c r="WT9" s="423"/>
      <c r="WU9" s="423"/>
      <c r="WV9" s="423"/>
      <c r="WW9" s="423"/>
      <c r="WX9" s="423"/>
      <c r="WY9" s="423"/>
      <c r="WZ9" s="423"/>
      <c r="XA9" s="423"/>
      <c r="XB9" s="423"/>
      <c r="XC9" s="423"/>
      <c r="XD9" s="423"/>
      <c r="XE9" s="423"/>
      <c r="XF9" s="423"/>
      <c r="XG9" s="423"/>
      <c r="XH9" s="423"/>
      <c r="XI9" s="423"/>
      <c r="XJ9" s="423"/>
      <c r="XK9" s="423"/>
      <c r="XL9" s="423"/>
      <c r="XM9" s="423"/>
      <c r="XN9" s="423"/>
      <c r="XO9" s="423"/>
      <c r="XP9" s="423"/>
      <c r="XQ9" s="423"/>
      <c r="XR9" s="423"/>
      <c r="XS9" s="423"/>
      <c r="XT9" s="423"/>
      <c r="XU9" s="423"/>
      <c r="XV9" s="423"/>
      <c r="XW9" s="423"/>
      <c r="XX9" s="423"/>
      <c r="XY9" s="423"/>
      <c r="XZ9" s="423"/>
      <c r="YA9" s="423"/>
      <c r="YB9" s="423"/>
      <c r="YC9" s="423"/>
      <c r="YD9" s="423"/>
      <c r="YE9" s="423"/>
      <c r="YF9" s="423"/>
      <c r="YG9" s="423"/>
      <c r="YH9" s="423"/>
      <c r="YI9" s="423"/>
      <c r="YJ9" s="423"/>
      <c r="YK9" s="423"/>
      <c r="YL9" s="423"/>
      <c r="YM9" s="423"/>
      <c r="YN9" s="423"/>
      <c r="YO9" s="423"/>
      <c r="YP9" s="423"/>
      <c r="YQ9" s="423"/>
      <c r="YR9" s="423"/>
      <c r="YS9" s="423"/>
      <c r="YT9" s="423"/>
      <c r="YU9" s="423"/>
      <c r="YV9" s="423"/>
      <c r="YW9" s="423"/>
      <c r="YX9" s="423"/>
      <c r="YY9" s="423"/>
      <c r="YZ9" s="423"/>
      <c r="ZA9" s="423"/>
      <c r="ZB9" s="423"/>
      <c r="ZC9" s="423"/>
      <c r="ZD9" s="423"/>
      <c r="ZE9" s="423"/>
      <c r="ZF9" s="423"/>
      <c r="ZG9" s="423"/>
      <c r="ZH9" s="423"/>
      <c r="ZI9" s="423"/>
      <c r="ZJ9" s="423"/>
      <c r="ZK9" s="423"/>
      <c r="ZL9" s="423"/>
      <c r="ZM9" s="423"/>
      <c r="ZN9" s="423"/>
      <c r="ZO9" s="423"/>
      <c r="ZP9" s="423"/>
      <c r="ZQ9" s="423"/>
      <c r="ZR9" s="423"/>
      <c r="ZS9" s="423"/>
      <c r="ZT9" s="423"/>
      <c r="ZU9" s="423"/>
      <c r="ZV9" s="423"/>
      <c r="ZW9" s="423"/>
      <c r="ZX9" s="423"/>
      <c r="ZY9" s="423"/>
      <c r="ZZ9" s="423"/>
      <c r="AAA9" s="423"/>
      <c r="AAB9" s="423"/>
      <c r="AAC9" s="423"/>
      <c r="AAD9" s="423"/>
      <c r="AAE9" s="423"/>
      <c r="AAF9" s="423"/>
      <c r="AAG9" s="423"/>
      <c r="AAH9" s="423"/>
      <c r="AAI9" s="423"/>
      <c r="AAJ9" s="423"/>
      <c r="AAK9" s="423"/>
      <c r="AAL9" s="423"/>
      <c r="AAM9" s="423"/>
      <c r="AAN9" s="423"/>
      <c r="AAO9" s="423"/>
      <c r="AAP9" s="423"/>
      <c r="AAQ9" s="423"/>
      <c r="AAR9" s="423"/>
      <c r="AAS9" s="423"/>
      <c r="AAT9" s="423"/>
      <c r="AAU9" s="423"/>
      <c r="AAV9" s="423"/>
      <c r="AAW9" s="423"/>
      <c r="AAX9" s="423"/>
      <c r="AAY9" s="423"/>
      <c r="AAZ9" s="423"/>
      <c r="ABA9" s="423"/>
      <c r="ABB9" s="423"/>
      <c r="ABC9" s="423"/>
      <c r="ABD9" s="423"/>
      <c r="ABE9" s="423"/>
      <c r="ABF9" s="423"/>
      <c r="ABG9" s="423"/>
      <c r="ABH9" s="423"/>
      <c r="ABI9" s="423"/>
      <c r="ABJ9" s="423"/>
      <c r="ABK9" s="423"/>
      <c r="ABL9" s="423"/>
      <c r="ABM9" s="423"/>
      <c r="ABN9" s="423"/>
      <c r="ABO9" s="423"/>
      <c r="ABP9" s="423"/>
      <c r="ABQ9" s="423"/>
      <c r="ABR9" s="423"/>
      <c r="ABS9" s="423"/>
      <c r="ABT9" s="423"/>
      <c r="ABU9" s="423"/>
      <c r="ABV9" s="423"/>
      <c r="ABW9" s="423"/>
      <c r="ABX9" s="423"/>
      <c r="ABY9" s="423"/>
      <c r="ABZ9" s="423"/>
      <c r="ACA9" s="423"/>
      <c r="ACB9" s="423"/>
      <c r="ACC9" s="423"/>
      <c r="ACD9" s="423"/>
      <c r="ACE9" s="423"/>
      <c r="ACF9" s="423"/>
      <c r="ACG9" s="423"/>
      <c r="ACH9" s="423"/>
      <c r="ACI9" s="423"/>
      <c r="ACJ9" s="423"/>
      <c r="ACK9" s="423"/>
      <c r="ACL9" s="423"/>
      <c r="ACM9" s="423"/>
      <c r="ACN9" s="423"/>
      <c r="ACO9" s="423"/>
      <c r="ACP9" s="423"/>
      <c r="ACQ9" s="423"/>
      <c r="ACR9" s="423"/>
      <c r="ACS9" s="423"/>
      <c r="ACT9" s="423"/>
      <c r="ACU9" s="423"/>
      <c r="ACV9" s="423"/>
      <c r="ACW9" s="423"/>
      <c r="ACX9" s="423"/>
      <c r="ACY9" s="423"/>
      <c r="ACZ9" s="423"/>
      <c r="ADA9" s="423"/>
      <c r="ADB9" s="423"/>
      <c r="ADC9" s="423"/>
      <c r="ADD9" s="423"/>
      <c r="ADE9" s="423"/>
      <c r="ADF9" s="423"/>
      <c r="ADG9" s="423"/>
      <c r="ADH9" s="423"/>
      <c r="ADI9" s="423"/>
      <c r="ADJ9" s="423"/>
      <c r="ADK9" s="423"/>
      <c r="ADL9" s="423"/>
      <c r="ADM9" s="423"/>
      <c r="ADN9" s="423"/>
      <c r="ADO9" s="423"/>
      <c r="ADP9" s="423"/>
      <c r="ADQ9" s="423"/>
      <c r="ADR9" s="423"/>
      <c r="ADS9" s="423"/>
      <c r="ADT9" s="423"/>
      <c r="ADU9" s="423"/>
      <c r="ADV9" s="423"/>
      <c r="ADW9" s="423"/>
      <c r="ADX9" s="423"/>
      <c r="ADY9" s="423"/>
      <c r="ADZ9" s="423"/>
      <c r="AEA9" s="423"/>
      <c r="AEB9" s="423"/>
      <c r="AEC9" s="423"/>
      <c r="AED9" s="423"/>
      <c r="AEE9" s="423"/>
      <c r="AEF9" s="423"/>
      <c r="AEG9" s="423"/>
      <c r="AEH9" s="423"/>
      <c r="AEI9" s="423"/>
      <c r="AEJ9" s="423"/>
      <c r="AEK9" s="423"/>
      <c r="AEL9" s="423"/>
      <c r="AEM9" s="423"/>
      <c r="AEN9" s="423"/>
      <c r="AEO9" s="423"/>
      <c r="AEP9" s="423"/>
      <c r="AEQ9" s="423"/>
      <c r="AER9" s="423"/>
      <c r="AES9" s="423"/>
      <c r="AET9" s="423"/>
      <c r="AEU9" s="423"/>
      <c r="AEV9" s="423"/>
      <c r="AEW9" s="423"/>
      <c r="AEX9" s="423"/>
      <c r="AEY9" s="423"/>
      <c r="AEZ9" s="423"/>
      <c r="AFA9" s="423"/>
      <c r="AFB9" s="423"/>
      <c r="AFC9" s="423"/>
      <c r="AFD9" s="423"/>
      <c r="AFE9" s="423"/>
      <c r="AFF9" s="423"/>
      <c r="AFG9" s="423"/>
      <c r="AFH9" s="423"/>
      <c r="AFI9" s="423"/>
      <c r="AFJ9" s="423"/>
      <c r="AFK9" s="423"/>
      <c r="AFL9" s="423"/>
      <c r="AFM9" s="423"/>
      <c r="AFN9" s="423"/>
      <c r="AFO9" s="423"/>
      <c r="AFP9" s="423"/>
      <c r="AFQ9" s="423"/>
      <c r="AFR9" s="423"/>
      <c r="AFS9" s="423"/>
      <c r="AFT9" s="423"/>
      <c r="AFU9" s="423"/>
      <c r="AFV9" s="423"/>
      <c r="AFW9" s="423"/>
      <c r="AFX9" s="423"/>
      <c r="AFY9" s="423"/>
      <c r="AFZ9" s="423"/>
      <c r="AGA9" s="423"/>
      <c r="AGB9" s="423"/>
      <c r="AGC9" s="423"/>
      <c r="AGD9" s="423"/>
      <c r="AGE9" s="423"/>
      <c r="AGF9" s="423"/>
      <c r="AGG9" s="423"/>
      <c r="AGH9" s="423"/>
      <c r="AGI9" s="423"/>
      <c r="AGJ9" s="423"/>
      <c r="AGK9" s="423"/>
      <c r="AGL9" s="423"/>
      <c r="AGM9" s="423"/>
      <c r="AGN9" s="423"/>
      <c r="AGO9" s="423"/>
      <c r="AGP9" s="423"/>
      <c r="AGQ9" s="423"/>
      <c r="AGR9" s="423"/>
      <c r="AGS9" s="423"/>
      <c r="AGT9" s="423"/>
      <c r="AGU9" s="423"/>
      <c r="AGV9" s="423"/>
      <c r="AGW9" s="423"/>
      <c r="AGX9" s="423"/>
      <c r="AGY9" s="423"/>
      <c r="AGZ9" s="423"/>
      <c r="AHA9" s="423"/>
      <c r="AHB9" s="423"/>
      <c r="AHC9" s="423"/>
      <c r="AHD9" s="423"/>
      <c r="AHE9" s="423"/>
      <c r="AHF9" s="423"/>
      <c r="AHG9" s="423"/>
      <c r="AHH9" s="423"/>
      <c r="AHI9" s="423"/>
      <c r="AHJ9" s="423"/>
      <c r="AHK9" s="423"/>
      <c r="AHL9" s="423"/>
      <c r="AHM9" s="423"/>
      <c r="AHN9" s="423"/>
      <c r="AHO9" s="423"/>
      <c r="AHP9" s="423"/>
      <c r="AHQ9" s="423"/>
      <c r="AHR9" s="423"/>
      <c r="AHS9" s="423"/>
      <c r="AHT9" s="423"/>
      <c r="AHU9" s="423"/>
      <c r="AHV9" s="423"/>
      <c r="AHW9" s="423"/>
      <c r="AHX9" s="423"/>
      <c r="AHY9" s="423"/>
      <c r="AHZ9" s="423"/>
      <c r="AIA9" s="423"/>
      <c r="AIB9" s="423"/>
      <c r="AIC9" s="423"/>
      <c r="AID9" s="423"/>
      <c r="AIE9" s="423"/>
      <c r="AIF9" s="423"/>
      <c r="AIG9" s="423"/>
      <c r="AIH9" s="423"/>
      <c r="AII9" s="423"/>
      <c r="AIJ9" s="423"/>
      <c r="AIK9" s="423"/>
      <c r="AIL9" s="423"/>
      <c r="AIM9" s="423"/>
      <c r="AIN9" s="423"/>
      <c r="AIO9" s="423"/>
      <c r="AIP9" s="423"/>
      <c r="AIQ9" s="423"/>
      <c r="AIR9" s="423"/>
      <c r="AIS9" s="423"/>
      <c r="AIT9" s="423"/>
      <c r="AIU9" s="423"/>
      <c r="AIV9" s="423"/>
      <c r="AIW9" s="423"/>
      <c r="AIX9" s="423"/>
      <c r="AIY9" s="423"/>
      <c r="AIZ9" s="423"/>
      <c r="AJA9" s="423"/>
      <c r="AJB9" s="423"/>
      <c r="AJC9" s="423"/>
      <c r="AJD9" s="423"/>
      <c r="AJE9" s="423"/>
      <c r="AJF9" s="423"/>
      <c r="AJG9" s="423"/>
      <c r="AJH9" s="423"/>
      <c r="AJI9" s="423"/>
      <c r="AJJ9" s="423"/>
      <c r="AJK9" s="423"/>
      <c r="AJL9" s="423"/>
      <c r="AJM9" s="423"/>
      <c r="AJN9" s="423"/>
      <c r="AJO9" s="423"/>
      <c r="AJP9" s="423"/>
      <c r="AJQ9" s="423"/>
      <c r="AJR9" s="423"/>
      <c r="AJS9" s="423"/>
      <c r="AJT9" s="423"/>
      <c r="AJU9" s="423"/>
      <c r="AJV9" s="423"/>
      <c r="AJW9" s="423"/>
      <c r="AJX9" s="423"/>
      <c r="AJY9" s="423"/>
      <c r="AJZ9" s="423"/>
      <c r="AKA9" s="423"/>
      <c r="AKB9" s="423"/>
      <c r="AKC9" s="423"/>
      <c r="AKD9" s="423"/>
      <c r="AKE9" s="423"/>
      <c r="AKF9" s="423"/>
      <c r="AKG9" s="423"/>
      <c r="AKH9" s="423"/>
      <c r="AKI9" s="423"/>
      <c r="AKJ9" s="423"/>
      <c r="AKK9" s="423"/>
      <c r="AKL9" s="423"/>
      <c r="AKM9" s="423"/>
      <c r="AKN9" s="423"/>
      <c r="AKO9" s="423"/>
      <c r="AKP9" s="423"/>
      <c r="AKQ9" s="423"/>
      <c r="AKR9" s="423"/>
      <c r="AKS9" s="423"/>
      <c r="AKT9" s="423"/>
      <c r="AKU9" s="423"/>
      <c r="AKV9" s="423"/>
      <c r="AKW9" s="423"/>
      <c r="AKX9" s="423"/>
      <c r="AKY9" s="423"/>
      <c r="AKZ9" s="423"/>
      <c r="ALA9" s="423"/>
      <c r="ALB9" s="423"/>
      <c r="ALC9" s="423"/>
      <c r="ALD9" s="423"/>
      <c r="ALE9" s="423"/>
      <c r="ALF9" s="423"/>
      <c r="ALG9" s="423"/>
      <c r="ALH9" s="423"/>
      <c r="ALI9" s="423"/>
      <c r="ALJ9" s="423"/>
      <c r="ALK9" s="423"/>
      <c r="ALL9" s="423"/>
      <c r="ALM9" s="423"/>
      <c r="ALN9" s="423"/>
      <c r="ALO9" s="423"/>
      <c r="ALP9" s="423"/>
      <c r="ALQ9" s="423"/>
      <c r="ALR9" s="423"/>
      <c r="ALS9" s="423"/>
      <c r="ALT9" s="423"/>
      <c r="ALU9" s="423"/>
      <c r="ALV9" s="423"/>
      <c r="ALW9" s="423"/>
      <c r="ALX9" s="423"/>
      <c r="ALY9" s="423"/>
      <c r="ALZ9" s="423"/>
      <c r="AMA9" s="423"/>
      <c r="AMB9" s="423"/>
      <c r="AMC9" s="423"/>
      <c r="AMD9" s="423"/>
      <c r="AME9" s="423"/>
      <c r="AMF9" s="423"/>
      <c r="AMG9" s="423"/>
      <c r="AMH9" s="423"/>
      <c r="AMI9" s="423"/>
      <c r="AMJ9" s="423"/>
      <c r="AMK9" s="423"/>
    </row>
    <row r="10" spans="1:1025" s="341" customFormat="1" ht="288">
      <c r="A10" s="418">
        <v>42369</v>
      </c>
      <c r="B10" s="303" t="s">
        <v>7</v>
      </c>
      <c r="C10" s="303">
        <v>2</v>
      </c>
      <c r="D10" s="303">
        <v>1</v>
      </c>
      <c r="E10" s="419" t="s">
        <v>693</v>
      </c>
      <c r="F10" s="303" t="s">
        <v>694</v>
      </c>
      <c r="G10" s="420">
        <v>5825753.9500000002</v>
      </c>
      <c r="H10" s="421">
        <v>24000</v>
      </c>
      <c r="I10" s="421">
        <v>24000</v>
      </c>
      <c r="J10" s="303" t="s">
        <v>695</v>
      </c>
      <c r="K10" s="422" t="s">
        <v>696</v>
      </c>
      <c r="L10" s="303" t="s">
        <v>697</v>
      </c>
      <c r="M10" s="303"/>
      <c r="N10" s="303"/>
      <c r="O10" s="30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423"/>
      <c r="DG10" s="423"/>
      <c r="DH10" s="423"/>
      <c r="DI10" s="423"/>
      <c r="DJ10" s="423"/>
      <c r="DK10" s="423"/>
      <c r="DL10" s="423"/>
      <c r="DM10" s="423"/>
      <c r="DN10" s="423"/>
      <c r="DO10" s="423"/>
      <c r="DP10" s="423"/>
      <c r="DQ10" s="423"/>
      <c r="DR10" s="423"/>
      <c r="DS10" s="423"/>
      <c r="DT10" s="423"/>
      <c r="DU10" s="423"/>
      <c r="DV10" s="423"/>
      <c r="DW10" s="423"/>
      <c r="DX10" s="423"/>
      <c r="DY10" s="423"/>
      <c r="DZ10" s="423"/>
      <c r="EA10" s="423"/>
      <c r="EB10" s="423"/>
      <c r="EC10" s="423"/>
      <c r="ED10" s="423"/>
      <c r="EE10" s="423"/>
      <c r="EF10" s="423"/>
      <c r="EG10" s="423"/>
      <c r="EH10" s="423"/>
      <c r="EI10" s="423"/>
      <c r="EJ10" s="423"/>
      <c r="EK10" s="423"/>
      <c r="EL10" s="423"/>
      <c r="EM10" s="423"/>
      <c r="EN10" s="423"/>
      <c r="EO10" s="423"/>
      <c r="EP10" s="423"/>
      <c r="EQ10" s="423"/>
      <c r="ER10" s="423"/>
      <c r="ES10" s="423"/>
      <c r="ET10" s="423"/>
      <c r="EU10" s="423"/>
      <c r="EV10" s="423"/>
      <c r="EW10" s="423"/>
      <c r="EX10" s="423"/>
      <c r="EY10" s="423"/>
      <c r="EZ10" s="423"/>
      <c r="FA10" s="423"/>
      <c r="FB10" s="423"/>
      <c r="FC10" s="423"/>
      <c r="FD10" s="423"/>
      <c r="FE10" s="423"/>
      <c r="FF10" s="423"/>
      <c r="FG10" s="423"/>
      <c r="FH10" s="423"/>
      <c r="FI10" s="423"/>
      <c r="FJ10" s="423"/>
      <c r="FK10" s="423"/>
      <c r="FL10" s="423"/>
      <c r="FM10" s="423"/>
      <c r="FN10" s="423"/>
      <c r="FO10" s="423"/>
      <c r="FP10" s="423"/>
      <c r="FQ10" s="423"/>
      <c r="FR10" s="423"/>
      <c r="FS10" s="423"/>
      <c r="FT10" s="423"/>
      <c r="FU10" s="423"/>
      <c r="FV10" s="423"/>
      <c r="FW10" s="423"/>
      <c r="FX10" s="423"/>
      <c r="FY10" s="423"/>
      <c r="FZ10" s="423"/>
      <c r="GA10" s="423"/>
      <c r="GB10" s="423"/>
      <c r="GC10" s="423"/>
      <c r="GD10" s="423"/>
      <c r="GE10" s="423"/>
      <c r="GF10" s="423"/>
      <c r="GG10" s="423"/>
      <c r="GH10" s="423"/>
      <c r="GI10" s="423"/>
      <c r="GJ10" s="423"/>
      <c r="GK10" s="423"/>
      <c r="GL10" s="423"/>
      <c r="GM10" s="423"/>
      <c r="GN10" s="423"/>
      <c r="GO10" s="423"/>
      <c r="GP10" s="423"/>
      <c r="GQ10" s="423"/>
      <c r="GR10" s="423"/>
      <c r="GS10" s="423"/>
      <c r="GT10" s="423"/>
      <c r="GU10" s="423"/>
      <c r="GV10" s="423"/>
      <c r="GW10" s="423"/>
      <c r="GX10" s="423"/>
      <c r="GY10" s="423"/>
      <c r="GZ10" s="423"/>
      <c r="HA10" s="423"/>
      <c r="HB10" s="423"/>
      <c r="HC10" s="423"/>
      <c r="HD10" s="423"/>
      <c r="HE10" s="423"/>
      <c r="HF10" s="423"/>
      <c r="HG10" s="423"/>
      <c r="HH10" s="423"/>
      <c r="HI10" s="423"/>
      <c r="HJ10" s="423"/>
      <c r="HK10" s="423"/>
      <c r="HL10" s="423"/>
      <c r="HM10" s="423"/>
      <c r="HN10" s="423"/>
      <c r="HO10" s="423"/>
      <c r="HP10" s="423"/>
      <c r="HQ10" s="423"/>
      <c r="HR10" s="423"/>
      <c r="HS10" s="423"/>
      <c r="HT10" s="423"/>
      <c r="HU10" s="423"/>
      <c r="HV10" s="423"/>
      <c r="HW10" s="423"/>
      <c r="HX10" s="423"/>
      <c r="HY10" s="423"/>
      <c r="HZ10" s="423"/>
      <c r="IA10" s="423"/>
      <c r="IB10" s="423"/>
      <c r="IC10" s="423"/>
      <c r="ID10" s="423"/>
      <c r="IE10" s="423"/>
      <c r="IF10" s="423"/>
      <c r="IG10" s="423"/>
      <c r="IH10" s="423"/>
      <c r="II10" s="423"/>
      <c r="IJ10" s="423"/>
      <c r="IK10" s="423"/>
      <c r="IL10" s="423"/>
      <c r="IM10" s="423"/>
      <c r="IN10" s="423"/>
      <c r="IO10" s="423"/>
      <c r="IP10" s="423"/>
      <c r="IQ10" s="423"/>
      <c r="IR10" s="423"/>
      <c r="IS10" s="423"/>
      <c r="IT10" s="423"/>
      <c r="IU10" s="423"/>
      <c r="IV10" s="423"/>
      <c r="IW10" s="423"/>
      <c r="IX10" s="423"/>
      <c r="IY10" s="423"/>
      <c r="IZ10" s="423"/>
      <c r="JA10" s="423"/>
      <c r="JB10" s="423"/>
      <c r="JC10" s="423"/>
      <c r="JD10" s="423"/>
      <c r="JE10" s="423"/>
      <c r="JF10" s="423"/>
      <c r="JG10" s="423"/>
      <c r="JH10" s="423"/>
      <c r="JI10" s="423"/>
      <c r="JJ10" s="423"/>
      <c r="JK10" s="423"/>
      <c r="JL10" s="423"/>
      <c r="JM10" s="423"/>
      <c r="JN10" s="423"/>
      <c r="JO10" s="423"/>
      <c r="JP10" s="423"/>
      <c r="JQ10" s="423"/>
      <c r="JR10" s="423"/>
      <c r="JS10" s="423"/>
      <c r="JT10" s="423"/>
      <c r="JU10" s="423"/>
      <c r="JV10" s="423"/>
      <c r="JW10" s="423"/>
      <c r="JX10" s="423"/>
      <c r="JY10" s="423"/>
      <c r="JZ10" s="423"/>
      <c r="KA10" s="423"/>
      <c r="KB10" s="423"/>
      <c r="KC10" s="423"/>
      <c r="KD10" s="423"/>
      <c r="KE10" s="423"/>
      <c r="KF10" s="423"/>
      <c r="KG10" s="423"/>
      <c r="KH10" s="423"/>
      <c r="KI10" s="423"/>
      <c r="KJ10" s="423"/>
      <c r="KK10" s="423"/>
      <c r="KL10" s="423"/>
      <c r="KM10" s="423"/>
      <c r="KN10" s="423"/>
      <c r="KO10" s="423"/>
      <c r="KP10" s="423"/>
      <c r="KQ10" s="423"/>
      <c r="KR10" s="423"/>
      <c r="KS10" s="423"/>
      <c r="KT10" s="423"/>
      <c r="KU10" s="423"/>
      <c r="KV10" s="423"/>
      <c r="KW10" s="423"/>
      <c r="KX10" s="423"/>
      <c r="KY10" s="423"/>
      <c r="KZ10" s="423"/>
      <c r="LA10" s="423"/>
      <c r="LB10" s="423"/>
      <c r="LC10" s="423"/>
      <c r="LD10" s="423"/>
      <c r="LE10" s="423"/>
      <c r="LF10" s="423"/>
      <c r="LG10" s="423"/>
      <c r="LH10" s="423"/>
      <c r="LI10" s="423"/>
      <c r="LJ10" s="423"/>
      <c r="LK10" s="423"/>
      <c r="LL10" s="423"/>
      <c r="LM10" s="423"/>
      <c r="LN10" s="423"/>
      <c r="LO10" s="423"/>
      <c r="LP10" s="423"/>
      <c r="LQ10" s="423"/>
      <c r="LR10" s="423"/>
      <c r="LS10" s="423"/>
      <c r="LT10" s="423"/>
      <c r="LU10" s="423"/>
      <c r="LV10" s="423"/>
      <c r="LW10" s="423"/>
      <c r="LX10" s="423"/>
      <c r="LY10" s="423"/>
      <c r="LZ10" s="423"/>
      <c r="MA10" s="423"/>
      <c r="MB10" s="423"/>
      <c r="MC10" s="423"/>
      <c r="MD10" s="423"/>
      <c r="ME10" s="423"/>
      <c r="MF10" s="423"/>
      <c r="MG10" s="423"/>
      <c r="MH10" s="423"/>
      <c r="MI10" s="423"/>
      <c r="MJ10" s="423"/>
      <c r="MK10" s="423"/>
      <c r="ML10" s="423"/>
      <c r="MM10" s="423"/>
      <c r="MN10" s="423"/>
      <c r="MO10" s="423"/>
      <c r="MP10" s="423"/>
      <c r="MQ10" s="423"/>
      <c r="MR10" s="423"/>
      <c r="MS10" s="423"/>
      <c r="MT10" s="423"/>
      <c r="MU10" s="423"/>
      <c r="MV10" s="423"/>
      <c r="MW10" s="423"/>
      <c r="MX10" s="423"/>
      <c r="MY10" s="423"/>
      <c r="MZ10" s="423"/>
      <c r="NA10" s="423"/>
      <c r="NB10" s="423"/>
      <c r="NC10" s="423"/>
      <c r="ND10" s="423"/>
      <c r="NE10" s="423"/>
      <c r="NF10" s="423"/>
      <c r="NG10" s="423"/>
      <c r="NH10" s="423"/>
      <c r="NI10" s="423"/>
      <c r="NJ10" s="423"/>
      <c r="NK10" s="423"/>
      <c r="NL10" s="423"/>
      <c r="NM10" s="423"/>
      <c r="NN10" s="423"/>
      <c r="NO10" s="423"/>
      <c r="NP10" s="423"/>
      <c r="NQ10" s="423"/>
      <c r="NR10" s="423"/>
      <c r="NS10" s="423"/>
      <c r="NT10" s="423"/>
      <c r="NU10" s="423"/>
      <c r="NV10" s="423"/>
      <c r="NW10" s="423"/>
      <c r="NX10" s="423"/>
      <c r="NY10" s="423"/>
      <c r="NZ10" s="423"/>
      <c r="OA10" s="423"/>
      <c r="OB10" s="423"/>
      <c r="OC10" s="423"/>
      <c r="OD10" s="423"/>
      <c r="OE10" s="423"/>
      <c r="OF10" s="423"/>
      <c r="OG10" s="423"/>
      <c r="OH10" s="423"/>
      <c r="OI10" s="423"/>
      <c r="OJ10" s="423"/>
      <c r="OK10" s="423"/>
      <c r="OL10" s="423"/>
      <c r="OM10" s="423"/>
      <c r="ON10" s="423"/>
      <c r="OO10" s="423"/>
      <c r="OP10" s="423"/>
      <c r="OQ10" s="423"/>
      <c r="OR10" s="423"/>
      <c r="OS10" s="423"/>
      <c r="OT10" s="423"/>
      <c r="OU10" s="423"/>
      <c r="OV10" s="423"/>
      <c r="OW10" s="423"/>
      <c r="OX10" s="423"/>
      <c r="OY10" s="423"/>
      <c r="OZ10" s="423"/>
      <c r="PA10" s="423"/>
      <c r="PB10" s="423"/>
      <c r="PC10" s="423"/>
      <c r="PD10" s="423"/>
      <c r="PE10" s="423"/>
      <c r="PF10" s="423"/>
      <c r="PG10" s="423"/>
      <c r="PH10" s="423"/>
      <c r="PI10" s="423"/>
      <c r="PJ10" s="423"/>
      <c r="PK10" s="423"/>
      <c r="PL10" s="423"/>
      <c r="PM10" s="423"/>
      <c r="PN10" s="423"/>
      <c r="PO10" s="423"/>
      <c r="PP10" s="423"/>
      <c r="PQ10" s="423"/>
      <c r="PR10" s="423"/>
      <c r="PS10" s="423"/>
      <c r="PT10" s="423"/>
      <c r="PU10" s="423"/>
      <c r="PV10" s="423"/>
      <c r="PW10" s="423"/>
      <c r="PX10" s="423"/>
      <c r="PY10" s="423"/>
      <c r="PZ10" s="423"/>
      <c r="QA10" s="423"/>
      <c r="QB10" s="423"/>
      <c r="QC10" s="423"/>
      <c r="QD10" s="423"/>
      <c r="QE10" s="423"/>
      <c r="QF10" s="423"/>
      <c r="QG10" s="423"/>
      <c r="QH10" s="423"/>
      <c r="QI10" s="423"/>
      <c r="QJ10" s="423"/>
      <c r="QK10" s="423"/>
      <c r="QL10" s="423"/>
      <c r="QM10" s="423"/>
      <c r="QN10" s="423"/>
      <c r="QO10" s="423"/>
      <c r="QP10" s="423"/>
      <c r="QQ10" s="423"/>
      <c r="QR10" s="423"/>
      <c r="QS10" s="423"/>
      <c r="QT10" s="423"/>
      <c r="QU10" s="423"/>
      <c r="QV10" s="423"/>
      <c r="QW10" s="423"/>
      <c r="QX10" s="423"/>
      <c r="QY10" s="423"/>
      <c r="QZ10" s="423"/>
      <c r="RA10" s="423"/>
      <c r="RB10" s="423"/>
      <c r="RC10" s="423"/>
      <c r="RD10" s="423"/>
      <c r="RE10" s="423"/>
      <c r="RF10" s="423"/>
      <c r="RG10" s="423"/>
      <c r="RH10" s="423"/>
      <c r="RI10" s="423"/>
      <c r="RJ10" s="423"/>
      <c r="RK10" s="423"/>
      <c r="RL10" s="423"/>
      <c r="RM10" s="423"/>
      <c r="RN10" s="423"/>
      <c r="RO10" s="423"/>
      <c r="RP10" s="423"/>
      <c r="RQ10" s="423"/>
      <c r="RR10" s="423"/>
      <c r="RS10" s="423"/>
      <c r="RT10" s="423"/>
      <c r="RU10" s="423"/>
      <c r="RV10" s="423"/>
      <c r="RW10" s="423"/>
      <c r="RX10" s="423"/>
      <c r="RY10" s="423"/>
      <c r="RZ10" s="423"/>
      <c r="SA10" s="423"/>
      <c r="SB10" s="423"/>
      <c r="SC10" s="423"/>
      <c r="SD10" s="423"/>
      <c r="SE10" s="423"/>
      <c r="SF10" s="423"/>
      <c r="SG10" s="423"/>
      <c r="SH10" s="423"/>
      <c r="SI10" s="423"/>
      <c r="SJ10" s="423"/>
      <c r="SK10" s="423"/>
      <c r="SL10" s="423"/>
      <c r="SM10" s="423"/>
      <c r="SN10" s="423"/>
      <c r="SO10" s="423"/>
      <c r="SP10" s="423"/>
      <c r="SQ10" s="423"/>
      <c r="SR10" s="423"/>
      <c r="SS10" s="423"/>
      <c r="ST10" s="423"/>
      <c r="SU10" s="423"/>
      <c r="SV10" s="423"/>
      <c r="SW10" s="423"/>
      <c r="SX10" s="423"/>
      <c r="SY10" s="423"/>
      <c r="SZ10" s="423"/>
      <c r="TA10" s="423"/>
      <c r="TB10" s="423"/>
      <c r="TC10" s="423"/>
      <c r="TD10" s="423"/>
      <c r="TE10" s="423"/>
      <c r="TF10" s="423"/>
      <c r="TG10" s="423"/>
      <c r="TH10" s="423"/>
      <c r="TI10" s="423"/>
      <c r="TJ10" s="423"/>
      <c r="TK10" s="423"/>
      <c r="TL10" s="423"/>
      <c r="TM10" s="423"/>
      <c r="TN10" s="423"/>
      <c r="TO10" s="423"/>
      <c r="TP10" s="423"/>
      <c r="TQ10" s="423"/>
      <c r="TR10" s="423"/>
      <c r="TS10" s="423"/>
      <c r="TT10" s="423"/>
      <c r="TU10" s="423"/>
      <c r="TV10" s="423"/>
      <c r="TW10" s="423"/>
      <c r="TX10" s="423"/>
      <c r="TY10" s="423"/>
      <c r="TZ10" s="423"/>
      <c r="UA10" s="423"/>
      <c r="UB10" s="423"/>
      <c r="UC10" s="423"/>
      <c r="UD10" s="423"/>
      <c r="UE10" s="423"/>
      <c r="UF10" s="423"/>
      <c r="UG10" s="423"/>
      <c r="UH10" s="423"/>
      <c r="UI10" s="423"/>
      <c r="UJ10" s="423"/>
      <c r="UK10" s="423"/>
      <c r="UL10" s="423"/>
      <c r="UM10" s="423"/>
      <c r="UN10" s="423"/>
      <c r="UO10" s="423"/>
      <c r="UP10" s="423"/>
      <c r="UQ10" s="423"/>
      <c r="UR10" s="423"/>
      <c r="US10" s="423"/>
      <c r="UT10" s="423"/>
      <c r="UU10" s="423"/>
      <c r="UV10" s="423"/>
      <c r="UW10" s="423"/>
      <c r="UX10" s="423"/>
      <c r="UY10" s="423"/>
      <c r="UZ10" s="423"/>
      <c r="VA10" s="423"/>
      <c r="VB10" s="423"/>
      <c r="VC10" s="423"/>
      <c r="VD10" s="423"/>
      <c r="VE10" s="423"/>
      <c r="VF10" s="423"/>
      <c r="VG10" s="423"/>
      <c r="VH10" s="423"/>
      <c r="VI10" s="423"/>
      <c r="VJ10" s="423"/>
      <c r="VK10" s="423"/>
      <c r="VL10" s="423"/>
      <c r="VM10" s="423"/>
      <c r="VN10" s="423"/>
      <c r="VO10" s="423"/>
      <c r="VP10" s="423"/>
      <c r="VQ10" s="423"/>
      <c r="VR10" s="423"/>
      <c r="VS10" s="423"/>
      <c r="VT10" s="423"/>
      <c r="VU10" s="423"/>
      <c r="VV10" s="423"/>
      <c r="VW10" s="423"/>
      <c r="VX10" s="423"/>
      <c r="VY10" s="423"/>
      <c r="VZ10" s="423"/>
      <c r="WA10" s="423"/>
      <c r="WB10" s="423"/>
      <c r="WC10" s="423"/>
      <c r="WD10" s="423"/>
      <c r="WE10" s="423"/>
      <c r="WF10" s="423"/>
      <c r="WG10" s="423"/>
      <c r="WH10" s="423"/>
      <c r="WI10" s="423"/>
      <c r="WJ10" s="423"/>
      <c r="WK10" s="423"/>
      <c r="WL10" s="423"/>
      <c r="WM10" s="423"/>
      <c r="WN10" s="423"/>
      <c r="WO10" s="423"/>
      <c r="WP10" s="423"/>
      <c r="WQ10" s="423"/>
      <c r="WR10" s="423"/>
      <c r="WS10" s="423"/>
      <c r="WT10" s="423"/>
      <c r="WU10" s="423"/>
      <c r="WV10" s="423"/>
      <c r="WW10" s="423"/>
      <c r="WX10" s="423"/>
      <c r="WY10" s="423"/>
      <c r="WZ10" s="423"/>
      <c r="XA10" s="423"/>
      <c r="XB10" s="423"/>
      <c r="XC10" s="423"/>
      <c r="XD10" s="423"/>
      <c r="XE10" s="423"/>
      <c r="XF10" s="423"/>
      <c r="XG10" s="423"/>
      <c r="XH10" s="423"/>
      <c r="XI10" s="423"/>
      <c r="XJ10" s="423"/>
      <c r="XK10" s="423"/>
      <c r="XL10" s="423"/>
      <c r="XM10" s="423"/>
      <c r="XN10" s="423"/>
      <c r="XO10" s="423"/>
      <c r="XP10" s="423"/>
      <c r="XQ10" s="423"/>
      <c r="XR10" s="423"/>
      <c r="XS10" s="423"/>
      <c r="XT10" s="423"/>
      <c r="XU10" s="423"/>
      <c r="XV10" s="423"/>
      <c r="XW10" s="423"/>
      <c r="XX10" s="423"/>
      <c r="XY10" s="423"/>
      <c r="XZ10" s="423"/>
      <c r="YA10" s="423"/>
      <c r="YB10" s="423"/>
      <c r="YC10" s="423"/>
      <c r="YD10" s="423"/>
      <c r="YE10" s="423"/>
      <c r="YF10" s="423"/>
      <c r="YG10" s="423"/>
      <c r="YH10" s="423"/>
      <c r="YI10" s="423"/>
      <c r="YJ10" s="423"/>
      <c r="YK10" s="423"/>
      <c r="YL10" s="423"/>
      <c r="YM10" s="423"/>
      <c r="YN10" s="423"/>
      <c r="YO10" s="423"/>
      <c r="YP10" s="423"/>
      <c r="YQ10" s="423"/>
      <c r="YR10" s="423"/>
      <c r="YS10" s="423"/>
      <c r="YT10" s="423"/>
      <c r="YU10" s="423"/>
      <c r="YV10" s="423"/>
      <c r="YW10" s="423"/>
      <c r="YX10" s="423"/>
      <c r="YY10" s="423"/>
      <c r="YZ10" s="423"/>
      <c r="ZA10" s="423"/>
      <c r="ZB10" s="423"/>
      <c r="ZC10" s="423"/>
      <c r="ZD10" s="423"/>
      <c r="ZE10" s="423"/>
      <c r="ZF10" s="423"/>
      <c r="ZG10" s="423"/>
      <c r="ZH10" s="423"/>
      <c r="ZI10" s="423"/>
      <c r="ZJ10" s="423"/>
      <c r="ZK10" s="423"/>
      <c r="ZL10" s="423"/>
      <c r="ZM10" s="423"/>
      <c r="ZN10" s="423"/>
      <c r="ZO10" s="423"/>
      <c r="ZP10" s="423"/>
      <c r="ZQ10" s="423"/>
      <c r="ZR10" s="423"/>
      <c r="ZS10" s="423"/>
      <c r="ZT10" s="423"/>
      <c r="ZU10" s="423"/>
      <c r="ZV10" s="423"/>
      <c r="ZW10" s="423"/>
      <c r="ZX10" s="423"/>
      <c r="ZY10" s="423"/>
      <c r="ZZ10" s="423"/>
      <c r="AAA10" s="423"/>
      <c r="AAB10" s="423"/>
      <c r="AAC10" s="423"/>
      <c r="AAD10" s="423"/>
      <c r="AAE10" s="423"/>
      <c r="AAF10" s="423"/>
      <c r="AAG10" s="423"/>
      <c r="AAH10" s="423"/>
      <c r="AAI10" s="423"/>
      <c r="AAJ10" s="423"/>
      <c r="AAK10" s="423"/>
      <c r="AAL10" s="423"/>
      <c r="AAM10" s="423"/>
      <c r="AAN10" s="423"/>
      <c r="AAO10" s="423"/>
      <c r="AAP10" s="423"/>
      <c r="AAQ10" s="423"/>
      <c r="AAR10" s="423"/>
      <c r="AAS10" s="423"/>
      <c r="AAT10" s="423"/>
      <c r="AAU10" s="423"/>
      <c r="AAV10" s="423"/>
      <c r="AAW10" s="423"/>
      <c r="AAX10" s="423"/>
      <c r="AAY10" s="423"/>
      <c r="AAZ10" s="423"/>
      <c r="ABA10" s="423"/>
      <c r="ABB10" s="423"/>
      <c r="ABC10" s="423"/>
      <c r="ABD10" s="423"/>
      <c r="ABE10" s="423"/>
      <c r="ABF10" s="423"/>
      <c r="ABG10" s="423"/>
      <c r="ABH10" s="423"/>
      <c r="ABI10" s="423"/>
      <c r="ABJ10" s="423"/>
      <c r="ABK10" s="423"/>
      <c r="ABL10" s="423"/>
      <c r="ABM10" s="423"/>
      <c r="ABN10" s="423"/>
      <c r="ABO10" s="423"/>
      <c r="ABP10" s="423"/>
      <c r="ABQ10" s="423"/>
      <c r="ABR10" s="423"/>
      <c r="ABS10" s="423"/>
      <c r="ABT10" s="423"/>
      <c r="ABU10" s="423"/>
      <c r="ABV10" s="423"/>
      <c r="ABW10" s="423"/>
      <c r="ABX10" s="423"/>
      <c r="ABY10" s="423"/>
      <c r="ABZ10" s="423"/>
      <c r="ACA10" s="423"/>
      <c r="ACB10" s="423"/>
      <c r="ACC10" s="423"/>
      <c r="ACD10" s="423"/>
      <c r="ACE10" s="423"/>
      <c r="ACF10" s="423"/>
      <c r="ACG10" s="423"/>
      <c r="ACH10" s="423"/>
      <c r="ACI10" s="423"/>
      <c r="ACJ10" s="423"/>
      <c r="ACK10" s="423"/>
      <c r="ACL10" s="423"/>
      <c r="ACM10" s="423"/>
      <c r="ACN10" s="423"/>
      <c r="ACO10" s="423"/>
      <c r="ACP10" s="423"/>
      <c r="ACQ10" s="423"/>
      <c r="ACR10" s="423"/>
      <c r="ACS10" s="423"/>
      <c r="ACT10" s="423"/>
      <c r="ACU10" s="423"/>
      <c r="ACV10" s="423"/>
      <c r="ACW10" s="423"/>
      <c r="ACX10" s="423"/>
      <c r="ACY10" s="423"/>
      <c r="ACZ10" s="423"/>
      <c r="ADA10" s="423"/>
      <c r="ADB10" s="423"/>
      <c r="ADC10" s="423"/>
      <c r="ADD10" s="423"/>
      <c r="ADE10" s="423"/>
      <c r="ADF10" s="423"/>
      <c r="ADG10" s="423"/>
      <c r="ADH10" s="423"/>
      <c r="ADI10" s="423"/>
      <c r="ADJ10" s="423"/>
      <c r="ADK10" s="423"/>
      <c r="ADL10" s="423"/>
      <c r="ADM10" s="423"/>
      <c r="ADN10" s="423"/>
      <c r="ADO10" s="423"/>
      <c r="ADP10" s="423"/>
      <c r="ADQ10" s="423"/>
      <c r="ADR10" s="423"/>
      <c r="ADS10" s="423"/>
      <c r="ADT10" s="423"/>
      <c r="ADU10" s="423"/>
      <c r="ADV10" s="423"/>
      <c r="ADW10" s="423"/>
      <c r="ADX10" s="423"/>
      <c r="ADY10" s="423"/>
      <c r="ADZ10" s="423"/>
      <c r="AEA10" s="423"/>
      <c r="AEB10" s="423"/>
      <c r="AEC10" s="423"/>
      <c r="AED10" s="423"/>
      <c r="AEE10" s="423"/>
      <c r="AEF10" s="423"/>
      <c r="AEG10" s="423"/>
      <c r="AEH10" s="423"/>
      <c r="AEI10" s="423"/>
      <c r="AEJ10" s="423"/>
      <c r="AEK10" s="423"/>
      <c r="AEL10" s="423"/>
      <c r="AEM10" s="423"/>
      <c r="AEN10" s="423"/>
      <c r="AEO10" s="423"/>
      <c r="AEP10" s="423"/>
      <c r="AEQ10" s="423"/>
      <c r="AER10" s="423"/>
      <c r="AES10" s="423"/>
      <c r="AET10" s="423"/>
      <c r="AEU10" s="423"/>
      <c r="AEV10" s="423"/>
      <c r="AEW10" s="423"/>
      <c r="AEX10" s="423"/>
      <c r="AEY10" s="423"/>
      <c r="AEZ10" s="423"/>
      <c r="AFA10" s="423"/>
      <c r="AFB10" s="423"/>
      <c r="AFC10" s="423"/>
      <c r="AFD10" s="423"/>
      <c r="AFE10" s="423"/>
      <c r="AFF10" s="423"/>
      <c r="AFG10" s="423"/>
      <c r="AFH10" s="423"/>
      <c r="AFI10" s="423"/>
      <c r="AFJ10" s="423"/>
      <c r="AFK10" s="423"/>
      <c r="AFL10" s="423"/>
      <c r="AFM10" s="423"/>
      <c r="AFN10" s="423"/>
      <c r="AFO10" s="423"/>
      <c r="AFP10" s="423"/>
      <c r="AFQ10" s="423"/>
      <c r="AFR10" s="423"/>
      <c r="AFS10" s="423"/>
      <c r="AFT10" s="423"/>
      <c r="AFU10" s="423"/>
      <c r="AFV10" s="423"/>
      <c r="AFW10" s="423"/>
      <c r="AFX10" s="423"/>
      <c r="AFY10" s="423"/>
      <c r="AFZ10" s="423"/>
      <c r="AGA10" s="423"/>
      <c r="AGB10" s="423"/>
      <c r="AGC10" s="423"/>
      <c r="AGD10" s="423"/>
      <c r="AGE10" s="423"/>
      <c r="AGF10" s="423"/>
      <c r="AGG10" s="423"/>
      <c r="AGH10" s="423"/>
      <c r="AGI10" s="423"/>
      <c r="AGJ10" s="423"/>
      <c r="AGK10" s="423"/>
      <c r="AGL10" s="423"/>
      <c r="AGM10" s="423"/>
      <c r="AGN10" s="423"/>
      <c r="AGO10" s="423"/>
      <c r="AGP10" s="423"/>
      <c r="AGQ10" s="423"/>
      <c r="AGR10" s="423"/>
      <c r="AGS10" s="423"/>
      <c r="AGT10" s="423"/>
      <c r="AGU10" s="423"/>
      <c r="AGV10" s="423"/>
      <c r="AGW10" s="423"/>
      <c r="AGX10" s="423"/>
      <c r="AGY10" s="423"/>
      <c r="AGZ10" s="423"/>
      <c r="AHA10" s="423"/>
      <c r="AHB10" s="423"/>
      <c r="AHC10" s="423"/>
      <c r="AHD10" s="423"/>
      <c r="AHE10" s="423"/>
      <c r="AHF10" s="423"/>
      <c r="AHG10" s="423"/>
      <c r="AHH10" s="423"/>
      <c r="AHI10" s="423"/>
      <c r="AHJ10" s="423"/>
      <c r="AHK10" s="423"/>
      <c r="AHL10" s="423"/>
      <c r="AHM10" s="423"/>
      <c r="AHN10" s="423"/>
      <c r="AHO10" s="423"/>
      <c r="AHP10" s="423"/>
      <c r="AHQ10" s="423"/>
      <c r="AHR10" s="423"/>
      <c r="AHS10" s="423"/>
      <c r="AHT10" s="423"/>
      <c r="AHU10" s="423"/>
      <c r="AHV10" s="423"/>
      <c r="AHW10" s="423"/>
      <c r="AHX10" s="423"/>
      <c r="AHY10" s="423"/>
      <c r="AHZ10" s="423"/>
      <c r="AIA10" s="423"/>
      <c r="AIB10" s="423"/>
      <c r="AIC10" s="423"/>
      <c r="AID10" s="423"/>
      <c r="AIE10" s="423"/>
      <c r="AIF10" s="423"/>
      <c r="AIG10" s="423"/>
      <c r="AIH10" s="423"/>
      <c r="AII10" s="423"/>
      <c r="AIJ10" s="423"/>
      <c r="AIK10" s="423"/>
      <c r="AIL10" s="423"/>
      <c r="AIM10" s="423"/>
      <c r="AIN10" s="423"/>
      <c r="AIO10" s="423"/>
      <c r="AIP10" s="423"/>
      <c r="AIQ10" s="423"/>
      <c r="AIR10" s="423"/>
      <c r="AIS10" s="423"/>
      <c r="AIT10" s="423"/>
      <c r="AIU10" s="423"/>
      <c r="AIV10" s="423"/>
      <c r="AIW10" s="423"/>
      <c r="AIX10" s="423"/>
      <c r="AIY10" s="423"/>
      <c r="AIZ10" s="423"/>
      <c r="AJA10" s="423"/>
      <c r="AJB10" s="423"/>
      <c r="AJC10" s="423"/>
      <c r="AJD10" s="423"/>
      <c r="AJE10" s="423"/>
      <c r="AJF10" s="423"/>
      <c r="AJG10" s="423"/>
      <c r="AJH10" s="423"/>
      <c r="AJI10" s="423"/>
      <c r="AJJ10" s="423"/>
      <c r="AJK10" s="423"/>
      <c r="AJL10" s="423"/>
      <c r="AJM10" s="423"/>
      <c r="AJN10" s="423"/>
      <c r="AJO10" s="423"/>
      <c r="AJP10" s="423"/>
      <c r="AJQ10" s="423"/>
      <c r="AJR10" s="423"/>
      <c r="AJS10" s="423"/>
      <c r="AJT10" s="423"/>
      <c r="AJU10" s="423"/>
      <c r="AJV10" s="423"/>
      <c r="AJW10" s="423"/>
      <c r="AJX10" s="423"/>
      <c r="AJY10" s="423"/>
      <c r="AJZ10" s="423"/>
      <c r="AKA10" s="423"/>
      <c r="AKB10" s="423"/>
      <c r="AKC10" s="423"/>
      <c r="AKD10" s="423"/>
      <c r="AKE10" s="423"/>
      <c r="AKF10" s="423"/>
      <c r="AKG10" s="423"/>
      <c r="AKH10" s="423"/>
      <c r="AKI10" s="423"/>
      <c r="AKJ10" s="423"/>
      <c r="AKK10" s="423"/>
      <c r="AKL10" s="423"/>
      <c r="AKM10" s="423"/>
      <c r="AKN10" s="423"/>
      <c r="AKO10" s="423"/>
      <c r="AKP10" s="423"/>
      <c r="AKQ10" s="423"/>
      <c r="AKR10" s="423"/>
      <c r="AKS10" s="423"/>
      <c r="AKT10" s="423"/>
      <c r="AKU10" s="423"/>
      <c r="AKV10" s="423"/>
      <c r="AKW10" s="423"/>
      <c r="AKX10" s="423"/>
      <c r="AKY10" s="423"/>
      <c r="AKZ10" s="423"/>
      <c r="ALA10" s="423"/>
      <c r="ALB10" s="423"/>
      <c r="ALC10" s="423"/>
      <c r="ALD10" s="423"/>
      <c r="ALE10" s="423"/>
      <c r="ALF10" s="423"/>
      <c r="ALG10" s="423"/>
      <c r="ALH10" s="423"/>
      <c r="ALI10" s="423"/>
      <c r="ALJ10" s="423"/>
      <c r="ALK10" s="423"/>
      <c r="ALL10" s="423"/>
      <c r="ALM10" s="423"/>
      <c r="ALN10" s="423"/>
      <c r="ALO10" s="423"/>
      <c r="ALP10" s="423"/>
      <c r="ALQ10" s="423"/>
      <c r="ALR10" s="423"/>
      <c r="ALS10" s="423"/>
      <c r="ALT10" s="423"/>
      <c r="ALU10" s="423"/>
      <c r="ALV10" s="423"/>
      <c r="ALW10" s="423"/>
      <c r="ALX10" s="423"/>
      <c r="ALY10" s="423"/>
      <c r="ALZ10" s="423"/>
      <c r="AMA10" s="423"/>
      <c r="AMB10" s="423"/>
      <c r="AMC10" s="423"/>
      <c r="AMD10" s="423"/>
      <c r="AME10" s="423"/>
      <c r="AMF10" s="423"/>
      <c r="AMG10" s="423"/>
      <c r="AMH10" s="423"/>
      <c r="AMI10" s="423"/>
      <c r="AMJ10" s="423"/>
      <c r="AMK10" s="423"/>
    </row>
    <row r="11" spans="1:1025" s="341" customFormat="1" ht="285.75">
      <c r="A11" s="424">
        <v>43091</v>
      </c>
      <c r="B11" s="303" t="s">
        <v>7</v>
      </c>
      <c r="C11" s="303">
        <v>2</v>
      </c>
      <c r="D11" s="303">
        <v>4</v>
      </c>
      <c r="E11" s="419" t="s">
        <v>698</v>
      </c>
      <c r="F11" s="303" t="s">
        <v>699</v>
      </c>
      <c r="G11" s="420">
        <v>6429131.21</v>
      </c>
      <c r="H11" s="421">
        <v>314326.92</v>
      </c>
      <c r="I11" s="421">
        <v>314326.92</v>
      </c>
      <c r="J11" s="303" t="s">
        <v>700</v>
      </c>
      <c r="K11" s="422" t="s">
        <v>701</v>
      </c>
      <c r="L11" s="303" t="s">
        <v>702</v>
      </c>
      <c r="M11" s="303"/>
      <c r="N11" s="303"/>
      <c r="O11" s="30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3"/>
      <c r="EK11" s="423"/>
      <c r="EL11" s="423"/>
      <c r="EM11" s="423"/>
      <c r="EN11" s="423"/>
      <c r="EO11" s="423"/>
      <c r="EP11" s="423"/>
      <c r="EQ11" s="423"/>
      <c r="ER11" s="423"/>
      <c r="ES11" s="423"/>
      <c r="ET11" s="423"/>
      <c r="EU11" s="423"/>
      <c r="EV11" s="423"/>
      <c r="EW11" s="423"/>
      <c r="EX11" s="423"/>
      <c r="EY11" s="423"/>
      <c r="EZ11" s="423"/>
      <c r="FA11" s="423"/>
      <c r="FB11" s="423"/>
      <c r="FC11" s="423"/>
      <c r="FD11" s="423"/>
      <c r="FE11" s="423"/>
      <c r="FF11" s="423"/>
      <c r="FG11" s="423"/>
      <c r="FH11" s="423"/>
      <c r="FI11" s="423"/>
      <c r="FJ11" s="423"/>
      <c r="FK11" s="423"/>
      <c r="FL11" s="423"/>
      <c r="FM11" s="423"/>
      <c r="FN11" s="423"/>
      <c r="FO11" s="423"/>
      <c r="FP11" s="423"/>
      <c r="FQ11" s="423"/>
      <c r="FR11" s="423"/>
      <c r="FS11" s="423"/>
      <c r="FT11" s="423"/>
      <c r="FU11" s="423"/>
      <c r="FV11" s="423"/>
      <c r="FW11" s="423"/>
      <c r="FX11" s="423"/>
      <c r="FY11" s="423"/>
      <c r="FZ11" s="423"/>
      <c r="GA11" s="423"/>
      <c r="GB11" s="423"/>
      <c r="GC11" s="423"/>
      <c r="GD11" s="423"/>
      <c r="GE11" s="423"/>
      <c r="GF11" s="423"/>
      <c r="GG11" s="423"/>
      <c r="GH11" s="423"/>
      <c r="GI11" s="423"/>
      <c r="GJ11" s="423"/>
      <c r="GK11" s="423"/>
      <c r="GL11" s="423"/>
      <c r="GM11" s="423"/>
      <c r="GN11" s="423"/>
      <c r="GO11" s="423"/>
      <c r="GP11" s="423"/>
      <c r="GQ11" s="423"/>
      <c r="GR11" s="423"/>
      <c r="GS11" s="423"/>
      <c r="GT11" s="423"/>
      <c r="GU11" s="423"/>
      <c r="GV11" s="423"/>
      <c r="GW11" s="423"/>
      <c r="GX11" s="423"/>
      <c r="GY11" s="423"/>
      <c r="GZ11" s="423"/>
      <c r="HA11" s="423"/>
      <c r="HB11" s="423"/>
      <c r="HC11" s="423"/>
      <c r="HD11" s="423"/>
      <c r="HE11" s="423"/>
      <c r="HF11" s="423"/>
      <c r="HG11" s="423"/>
      <c r="HH11" s="423"/>
      <c r="HI11" s="423"/>
      <c r="HJ11" s="423"/>
      <c r="HK11" s="423"/>
      <c r="HL11" s="423"/>
      <c r="HM11" s="423"/>
      <c r="HN11" s="423"/>
      <c r="HO11" s="423"/>
      <c r="HP11" s="423"/>
      <c r="HQ11" s="423"/>
      <c r="HR11" s="423"/>
      <c r="HS11" s="423"/>
      <c r="HT11" s="423"/>
      <c r="HU11" s="423"/>
      <c r="HV11" s="423"/>
      <c r="HW11" s="423"/>
      <c r="HX11" s="423"/>
      <c r="HY11" s="423"/>
      <c r="HZ11" s="423"/>
      <c r="IA11" s="423"/>
      <c r="IB11" s="423"/>
      <c r="IC11" s="423"/>
      <c r="ID11" s="423"/>
      <c r="IE11" s="423"/>
      <c r="IF11" s="423"/>
      <c r="IG11" s="423"/>
      <c r="IH11" s="423"/>
      <c r="II11" s="423"/>
      <c r="IJ11" s="423"/>
      <c r="IK11" s="423"/>
      <c r="IL11" s="423"/>
      <c r="IM11" s="423"/>
      <c r="IN11" s="423"/>
      <c r="IO11" s="423"/>
      <c r="IP11" s="423"/>
      <c r="IQ11" s="423"/>
      <c r="IR11" s="423"/>
      <c r="IS11" s="423"/>
      <c r="IT11" s="423"/>
      <c r="IU11" s="423"/>
      <c r="IV11" s="423"/>
      <c r="IW11" s="423"/>
      <c r="IX11" s="423"/>
      <c r="IY11" s="423"/>
      <c r="IZ11" s="423"/>
      <c r="JA11" s="423"/>
      <c r="JB11" s="423"/>
      <c r="JC11" s="423"/>
      <c r="JD11" s="423"/>
      <c r="JE11" s="423"/>
      <c r="JF11" s="423"/>
      <c r="JG11" s="423"/>
      <c r="JH11" s="423"/>
      <c r="JI11" s="423"/>
      <c r="JJ11" s="423"/>
      <c r="JK11" s="423"/>
      <c r="JL11" s="423"/>
      <c r="JM11" s="423"/>
      <c r="JN11" s="423"/>
      <c r="JO11" s="423"/>
      <c r="JP11" s="423"/>
      <c r="JQ11" s="423"/>
      <c r="JR11" s="423"/>
      <c r="JS11" s="423"/>
      <c r="JT11" s="423"/>
      <c r="JU11" s="423"/>
      <c r="JV11" s="423"/>
      <c r="JW11" s="423"/>
      <c r="JX11" s="423"/>
      <c r="JY11" s="423"/>
      <c r="JZ11" s="423"/>
      <c r="KA11" s="423"/>
      <c r="KB11" s="423"/>
      <c r="KC11" s="423"/>
      <c r="KD11" s="423"/>
      <c r="KE11" s="423"/>
      <c r="KF11" s="423"/>
      <c r="KG11" s="423"/>
      <c r="KH11" s="423"/>
      <c r="KI11" s="423"/>
      <c r="KJ11" s="423"/>
      <c r="KK11" s="423"/>
      <c r="KL11" s="423"/>
      <c r="KM11" s="423"/>
      <c r="KN11" s="423"/>
      <c r="KO11" s="423"/>
      <c r="KP11" s="423"/>
      <c r="KQ11" s="423"/>
      <c r="KR11" s="423"/>
      <c r="KS11" s="423"/>
      <c r="KT11" s="423"/>
      <c r="KU11" s="423"/>
      <c r="KV11" s="423"/>
      <c r="KW11" s="423"/>
      <c r="KX11" s="423"/>
      <c r="KY11" s="423"/>
      <c r="KZ11" s="423"/>
      <c r="LA11" s="423"/>
      <c r="LB11" s="423"/>
      <c r="LC11" s="423"/>
      <c r="LD11" s="423"/>
      <c r="LE11" s="423"/>
      <c r="LF11" s="423"/>
      <c r="LG11" s="423"/>
      <c r="LH11" s="423"/>
      <c r="LI11" s="423"/>
      <c r="LJ11" s="423"/>
      <c r="LK11" s="423"/>
      <c r="LL11" s="423"/>
      <c r="LM11" s="423"/>
      <c r="LN11" s="423"/>
      <c r="LO11" s="423"/>
      <c r="LP11" s="423"/>
      <c r="LQ11" s="423"/>
      <c r="LR11" s="423"/>
      <c r="LS11" s="423"/>
      <c r="LT11" s="423"/>
      <c r="LU11" s="423"/>
      <c r="LV11" s="423"/>
      <c r="LW11" s="423"/>
      <c r="LX11" s="423"/>
      <c r="LY11" s="423"/>
      <c r="LZ11" s="423"/>
      <c r="MA11" s="423"/>
      <c r="MB11" s="423"/>
      <c r="MC11" s="423"/>
      <c r="MD11" s="423"/>
      <c r="ME11" s="423"/>
      <c r="MF11" s="423"/>
      <c r="MG11" s="423"/>
      <c r="MH11" s="423"/>
      <c r="MI11" s="423"/>
      <c r="MJ11" s="423"/>
      <c r="MK11" s="423"/>
      <c r="ML11" s="423"/>
      <c r="MM11" s="423"/>
      <c r="MN11" s="423"/>
      <c r="MO11" s="423"/>
      <c r="MP11" s="423"/>
      <c r="MQ11" s="423"/>
      <c r="MR11" s="423"/>
      <c r="MS11" s="423"/>
      <c r="MT11" s="423"/>
      <c r="MU11" s="423"/>
      <c r="MV11" s="423"/>
      <c r="MW11" s="423"/>
      <c r="MX11" s="423"/>
      <c r="MY11" s="423"/>
      <c r="MZ11" s="423"/>
      <c r="NA11" s="423"/>
      <c r="NB11" s="423"/>
      <c r="NC11" s="423"/>
      <c r="ND11" s="423"/>
      <c r="NE11" s="423"/>
      <c r="NF11" s="423"/>
      <c r="NG11" s="423"/>
      <c r="NH11" s="423"/>
      <c r="NI11" s="423"/>
      <c r="NJ11" s="423"/>
      <c r="NK11" s="423"/>
      <c r="NL11" s="423"/>
      <c r="NM11" s="423"/>
      <c r="NN11" s="423"/>
      <c r="NO11" s="423"/>
      <c r="NP11" s="423"/>
      <c r="NQ11" s="423"/>
      <c r="NR11" s="423"/>
      <c r="NS11" s="423"/>
      <c r="NT11" s="423"/>
      <c r="NU11" s="423"/>
      <c r="NV11" s="423"/>
      <c r="NW11" s="423"/>
      <c r="NX11" s="423"/>
      <c r="NY11" s="423"/>
      <c r="NZ11" s="423"/>
      <c r="OA11" s="423"/>
      <c r="OB11" s="423"/>
      <c r="OC11" s="423"/>
      <c r="OD11" s="423"/>
      <c r="OE11" s="423"/>
      <c r="OF11" s="423"/>
      <c r="OG11" s="423"/>
      <c r="OH11" s="423"/>
      <c r="OI11" s="423"/>
      <c r="OJ11" s="423"/>
      <c r="OK11" s="423"/>
      <c r="OL11" s="423"/>
      <c r="OM11" s="423"/>
      <c r="ON11" s="423"/>
      <c r="OO11" s="423"/>
      <c r="OP11" s="423"/>
      <c r="OQ11" s="423"/>
      <c r="OR11" s="423"/>
      <c r="OS11" s="423"/>
      <c r="OT11" s="423"/>
      <c r="OU11" s="423"/>
      <c r="OV11" s="423"/>
      <c r="OW11" s="423"/>
      <c r="OX11" s="423"/>
      <c r="OY11" s="423"/>
      <c r="OZ11" s="423"/>
      <c r="PA11" s="423"/>
      <c r="PB11" s="423"/>
      <c r="PC11" s="423"/>
      <c r="PD11" s="423"/>
      <c r="PE11" s="423"/>
      <c r="PF11" s="423"/>
      <c r="PG11" s="423"/>
      <c r="PH11" s="423"/>
      <c r="PI11" s="423"/>
      <c r="PJ11" s="423"/>
      <c r="PK11" s="423"/>
      <c r="PL11" s="423"/>
      <c r="PM11" s="423"/>
      <c r="PN11" s="423"/>
      <c r="PO11" s="423"/>
      <c r="PP11" s="423"/>
      <c r="PQ11" s="423"/>
      <c r="PR11" s="423"/>
      <c r="PS11" s="423"/>
      <c r="PT11" s="423"/>
      <c r="PU11" s="423"/>
      <c r="PV11" s="423"/>
      <c r="PW11" s="423"/>
      <c r="PX11" s="423"/>
      <c r="PY11" s="423"/>
      <c r="PZ11" s="423"/>
      <c r="QA11" s="423"/>
      <c r="QB11" s="423"/>
      <c r="QC11" s="423"/>
      <c r="QD11" s="423"/>
      <c r="QE11" s="423"/>
      <c r="QF11" s="423"/>
      <c r="QG11" s="423"/>
      <c r="QH11" s="423"/>
      <c r="QI11" s="423"/>
      <c r="QJ11" s="423"/>
      <c r="QK11" s="423"/>
      <c r="QL11" s="423"/>
      <c r="QM11" s="423"/>
      <c r="QN11" s="423"/>
      <c r="QO11" s="423"/>
      <c r="QP11" s="423"/>
      <c r="QQ11" s="423"/>
      <c r="QR11" s="423"/>
      <c r="QS11" s="423"/>
      <c r="QT11" s="423"/>
      <c r="QU11" s="423"/>
      <c r="QV11" s="423"/>
      <c r="QW11" s="423"/>
      <c r="QX11" s="423"/>
      <c r="QY11" s="423"/>
      <c r="QZ11" s="423"/>
      <c r="RA11" s="423"/>
      <c r="RB11" s="423"/>
      <c r="RC11" s="423"/>
      <c r="RD11" s="423"/>
      <c r="RE11" s="423"/>
      <c r="RF11" s="423"/>
      <c r="RG11" s="423"/>
      <c r="RH11" s="423"/>
      <c r="RI11" s="423"/>
      <c r="RJ11" s="423"/>
      <c r="RK11" s="423"/>
      <c r="RL11" s="423"/>
      <c r="RM11" s="423"/>
      <c r="RN11" s="423"/>
      <c r="RO11" s="423"/>
      <c r="RP11" s="423"/>
      <c r="RQ11" s="423"/>
      <c r="RR11" s="423"/>
      <c r="RS11" s="423"/>
      <c r="RT11" s="423"/>
      <c r="RU11" s="423"/>
      <c r="RV11" s="423"/>
      <c r="RW11" s="423"/>
      <c r="RX11" s="423"/>
      <c r="RY11" s="423"/>
      <c r="RZ11" s="423"/>
      <c r="SA11" s="423"/>
      <c r="SB11" s="423"/>
      <c r="SC11" s="423"/>
      <c r="SD11" s="423"/>
      <c r="SE11" s="423"/>
      <c r="SF11" s="423"/>
      <c r="SG11" s="423"/>
      <c r="SH11" s="423"/>
      <c r="SI11" s="423"/>
      <c r="SJ11" s="423"/>
      <c r="SK11" s="423"/>
      <c r="SL11" s="423"/>
      <c r="SM11" s="423"/>
      <c r="SN11" s="423"/>
      <c r="SO11" s="423"/>
      <c r="SP11" s="423"/>
      <c r="SQ11" s="423"/>
      <c r="SR11" s="423"/>
      <c r="SS11" s="423"/>
      <c r="ST11" s="423"/>
      <c r="SU11" s="423"/>
      <c r="SV11" s="423"/>
      <c r="SW11" s="423"/>
      <c r="SX11" s="423"/>
      <c r="SY11" s="423"/>
      <c r="SZ11" s="423"/>
      <c r="TA11" s="423"/>
      <c r="TB11" s="423"/>
      <c r="TC11" s="423"/>
      <c r="TD11" s="423"/>
      <c r="TE11" s="423"/>
      <c r="TF11" s="423"/>
      <c r="TG11" s="423"/>
      <c r="TH11" s="423"/>
      <c r="TI11" s="423"/>
      <c r="TJ11" s="423"/>
      <c r="TK11" s="423"/>
      <c r="TL11" s="423"/>
      <c r="TM11" s="423"/>
      <c r="TN11" s="423"/>
      <c r="TO11" s="423"/>
      <c r="TP11" s="423"/>
      <c r="TQ11" s="423"/>
      <c r="TR11" s="423"/>
      <c r="TS11" s="423"/>
      <c r="TT11" s="423"/>
      <c r="TU11" s="423"/>
      <c r="TV11" s="423"/>
      <c r="TW11" s="423"/>
      <c r="TX11" s="423"/>
      <c r="TY11" s="423"/>
      <c r="TZ11" s="423"/>
      <c r="UA11" s="423"/>
      <c r="UB11" s="423"/>
      <c r="UC11" s="423"/>
      <c r="UD11" s="423"/>
      <c r="UE11" s="423"/>
      <c r="UF11" s="423"/>
      <c r="UG11" s="423"/>
      <c r="UH11" s="423"/>
      <c r="UI11" s="423"/>
      <c r="UJ11" s="423"/>
      <c r="UK11" s="423"/>
      <c r="UL11" s="423"/>
      <c r="UM11" s="423"/>
      <c r="UN11" s="423"/>
      <c r="UO11" s="423"/>
      <c r="UP11" s="423"/>
      <c r="UQ11" s="423"/>
      <c r="UR11" s="423"/>
      <c r="US11" s="423"/>
      <c r="UT11" s="423"/>
      <c r="UU11" s="423"/>
      <c r="UV11" s="423"/>
      <c r="UW11" s="423"/>
      <c r="UX11" s="423"/>
      <c r="UY11" s="423"/>
      <c r="UZ11" s="423"/>
      <c r="VA11" s="423"/>
      <c r="VB11" s="423"/>
      <c r="VC11" s="423"/>
      <c r="VD11" s="423"/>
      <c r="VE11" s="423"/>
      <c r="VF11" s="423"/>
      <c r="VG11" s="423"/>
      <c r="VH11" s="423"/>
      <c r="VI11" s="423"/>
      <c r="VJ11" s="423"/>
      <c r="VK11" s="423"/>
      <c r="VL11" s="423"/>
      <c r="VM11" s="423"/>
      <c r="VN11" s="423"/>
      <c r="VO11" s="423"/>
      <c r="VP11" s="423"/>
      <c r="VQ11" s="423"/>
      <c r="VR11" s="423"/>
      <c r="VS11" s="423"/>
      <c r="VT11" s="423"/>
      <c r="VU11" s="423"/>
      <c r="VV11" s="423"/>
      <c r="VW11" s="423"/>
      <c r="VX11" s="423"/>
      <c r="VY11" s="423"/>
      <c r="VZ11" s="423"/>
      <c r="WA11" s="423"/>
      <c r="WB11" s="423"/>
      <c r="WC11" s="423"/>
      <c r="WD11" s="423"/>
      <c r="WE11" s="423"/>
      <c r="WF11" s="423"/>
      <c r="WG11" s="423"/>
      <c r="WH11" s="423"/>
      <c r="WI11" s="423"/>
      <c r="WJ11" s="423"/>
      <c r="WK11" s="423"/>
      <c r="WL11" s="423"/>
      <c r="WM11" s="423"/>
      <c r="WN11" s="423"/>
      <c r="WO11" s="423"/>
      <c r="WP11" s="423"/>
      <c r="WQ11" s="423"/>
      <c r="WR11" s="423"/>
      <c r="WS11" s="423"/>
      <c r="WT11" s="423"/>
      <c r="WU11" s="423"/>
      <c r="WV11" s="423"/>
      <c r="WW11" s="423"/>
      <c r="WX11" s="423"/>
      <c r="WY11" s="423"/>
      <c r="WZ11" s="423"/>
      <c r="XA11" s="423"/>
      <c r="XB11" s="423"/>
      <c r="XC11" s="423"/>
      <c r="XD11" s="423"/>
      <c r="XE11" s="423"/>
      <c r="XF11" s="423"/>
      <c r="XG11" s="423"/>
      <c r="XH11" s="423"/>
      <c r="XI11" s="423"/>
      <c r="XJ11" s="423"/>
      <c r="XK11" s="423"/>
      <c r="XL11" s="423"/>
      <c r="XM11" s="423"/>
      <c r="XN11" s="423"/>
      <c r="XO11" s="423"/>
      <c r="XP11" s="423"/>
      <c r="XQ11" s="423"/>
      <c r="XR11" s="423"/>
      <c r="XS11" s="423"/>
      <c r="XT11" s="423"/>
      <c r="XU11" s="423"/>
      <c r="XV11" s="423"/>
      <c r="XW11" s="423"/>
      <c r="XX11" s="423"/>
      <c r="XY11" s="423"/>
      <c r="XZ11" s="423"/>
      <c r="YA11" s="423"/>
      <c r="YB11" s="423"/>
      <c r="YC11" s="423"/>
      <c r="YD11" s="423"/>
      <c r="YE11" s="423"/>
      <c r="YF11" s="423"/>
      <c r="YG11" s="423"/>
      <c r="YH11" s="423"/>
      <c r="YI11" s="423"/>
      <c r="YJ11" s="423"/>
      <c r="YK11" s="423"/>
      <c r="YL11" s="423"/>
      <c r="YM11" s="423"/>
      <c r="YN11" s="423"/>
      <c r="YO11" s="423"/>
      <c r="YP11" s="423"/>
      <c r="YQ11" s="423"/>
      <c r="YR11" s="423"/>
      <c r="YS11" s="423"/>
      <c r="YT11" s="423"/>
      <c r="YU11" s="423"/>
      <c r="YV11" s="423"/>
      <c r="YW11" s="423"/>
      <c r="YX11" s="423"/>
      <c r="YY11" s="423"/>
      <c r="YZ11" s="423"/>
      <c r="ZA11" s="423"/>
      <c r="ZB11" s="423"/>
      <c r="ZC11" s="423"/>
      <c r="ZD11" s="423"/>
      <c r="ZE11" s="423"/>
      <c r="ZF11" s="423"/>
      <c r="ZG11" s="423"/>
      <c r="ZH11" s="423"/>
      <c r="ZI11" s="423"/>
      <c r="ZJ11" s="423"/>
      <c r="ZK11" s="423"/>
      <c r="ZL11" s="423"/>
      <c r="ZM11" s="423"/>
      <c r="ZN11" s="423"/>
      <c r="ZO11" s="423"/>
      <c r="ZP11" s="423"/>
      <c r="ZQ11" s="423"/>
      <c r="ZR11" s="423"/>
      <c r="ZS11" s="423"/>
      <c r="ZT11" s="423"/>
      <c r="ZU11" s="423"/>
      <c r="ZV11" s="423"/>
      <c r="ZW11" s="423"/>
      <c r="ZX11" s="423"/>
      <c r="ZY11" s="423"/>
      <c r="ZZ11" s="423"/>
      <c r="AAA11" s="423"/>
      <c r="AAB11" s="423"/>
      <c r="AAC11" s="423"/>
      <c r="AAD11" s="423"/>
      <c r="AAE11" s="423"/>
      <c r="AAF11" s="423"/>
      <c r="AAG11" s="423"/>
      <c r="AAH11" s="423"/>
      <c r="AAI11" s="423"/>
      <c r="AAJ11" s="423"/>
      <c r="AAK11" s="423"/>
      <c r="AAL11" s="423"/>
      <c r="AAM11" s="423"/>
      <c r="AAN11" s="423"/>
      <c r="AAO11" s="423"/>
      <c r="AAP11" s="423"/>
      <c r="AAQ11" s="423"/>
      <c r="AAR11" s="423"/>
      <c r="AAS11" s="423"/>
      <c r="AAT11" s="423"/>
      <c r="AAU11" s="423"/>
      <c r="AAV11" s="423"/>
      <c r="AAW11" s="423"/>
      <c r="AAX11" s="423"/>
      <c r="AAY11" s="423"/>
      <c r="AAZ11" s="423"/>
      <c r="ABA11" s="423"/>
      <c r="ABB11" s="423"/>
      <c r="ABC11" s="423"/>
      <c r="ABD11" s="423"/>
      <c r="ABE11" s="423"/>
      <c r="ABF11" s="423"/>
      <c r="ABG11" s="423"/>
      <c r="ABH11" s="423"/>
      <c r="ABI11" s="423"/>
      <c r="ABJ11" s="423"/>
      <c r="ABK11" s="423"/>
      <c r="ABL11" s="423"/>
      <c r="ABM11" s="423"/>
      <c r="ABN11" s="423"/>
      <c r="ABO11" s="423"/>
      <c r="ABP11" s="423"/>
      <c r="ABQ11" s="423"/>
      <c r="ABR11" s="423"/>
      <c r="ABS11" s="423"/>
      <c r="ABT11" s="423"/>
      <c r="ABU11" s="423"/>
      <c r="ABV11" s="423"/>
      <c r="ABW11" s="423"/>
      <c r="ABX11" s="423"/>
      <c r="ABY11" s="423"/>
      <c r="ABZ11" s="423"/>
      <c r="ACA11" s="423"/>
      <c r="ACB11" s="423"/>
      <c r="ACC11" s="423"/>
      <c r="ACD11" s="423"/>
      <c r="ACE11" s="423"/>
      <c r="ACF11" s="423"/>
      <c r="ACG11" s="423"/>
      <c r="ACH11" s="423"/>
      <c r="ACI11" s="423"/>
      <c r="ACJ11" s="423"/>
      <c r="ACK11" s="423"/>
      <c r="ACL11" s="423"/>
      <c r="ACM11" s="423"/>
      <c r="ACN11" s="423"/>
      <c r="ACO11" s="423"/>
      <c r="ACP11" s="423"/>
      <c r="ACQ11" s="423"/>
      <c r="ACR11" s="423"/>
      <c r="ACS11" s="423"/>
      <c r="ACT11" s="423"/>
      <c r="ACU11" s="423"/>
      <c r="ACV11" s="423"/>
      <c r="ACW11" s="423"/>
      <c r="ACX11" s="423"/>
      <c r="ACY11" s="423"/>
      <c r="ACZ11" s="423"/>
      <c r="ADA11" s="423"/>
      <c r="ADB11" s="423"/>
      <c r="ADC11" s="423"/>
      <c r="ADD11" s="423"/>
      <c r="ADE11" s="423"/>
      <c r="ADF11" s="423"/>
      <c r="ADG11" s="423"/>
      <c r="ADH11" s="423"/>
      <c r="ADI11" s="423"/>
      <c r="ADJ11" s="423"/>
      <c r="ADK11" s="423"/>
      <c r="ADL11" s="423"/>
      <c r="ADM11" s="423"/>
      <c r="ADN11" s="423"/>
      <c r="ADO11" s="423"/>
      <c r="ADP11" s="423"/>
      <c r="ADQ11" s="423"/>
      <c r="ADR11" s="423"/>
      <c r="ADS11" s="423"/>
      <c r="ADT11" s="423"/>
      <c r="ADU11" s="423"/>
      <c r="ADV11" s="423"/>
      <c r="ADW11" s="423"/>
      <c r="ADX11" s="423"/>
      <c r="ADY11" s="423"/>
      <c r="ADZ11" s="423"/>
      <c r="AEA11" s="423"/>
      <c r="AEB11" s="423"/>
      <c r="AEC11" s="423"/>
      <c r="AED11" s="423"/>
      <c r="AEE11" s="423"/>
      <c r="AEF11" s="423"/>
      <c r="AEG11" s="423"/>
      <c r="AEH11" s="423"/>
      <c r="AEI11" s="423"/>
      <c r="AEJ11" s="423"/>
      <c r="AEK11" s="423"/>
      <c r="AEL11" s="423"/>
      <c r="AEM11" s="423"/>
      <c r="AEN11" s="423"/>
      <c r="AEO11" s="423"/>
      <c r="AEP11" s="423"/>
      <c r="AEQ11" s="423"/>
      <c r="AER11" s="423"/>
      <c r="AES11" s="423"/>
      <c r="AET11" s="423"/>
      <c r="AEU11" s="423"/>
      <c r="AEV11" s="423"/>
      <c r="AEW11" s="423"/>
      <c r="AEX11" s="423"/>
      <c r="AEY11" s="423"/>
      <c r="AEZ11" s="423"/>
      <c r="AFA11" s="423"/>
      <c r="AFB11" s="423"/>
      <c r="AFC11" s="423"/>
      <c r="AFD11" s="423"/>
      <c r="AFE11" s="423"/>
      <c r="AFF11" s="423"/>
      <c r="AFG11" s="423"/>
      <c r="AFH11" s="423"/>
      <c r="AFI11" s="423"/>
      <c r="AFJ11" s="423"/>
      <c r="AFK11" s="423"/>
      <c r="AFL11" s="423"/>
      <c r="AFM11" s="423"/>
      <c r="AFN11" s="423"/>
      <c r="AFO11" s="423"/>
      <c r="AFP11" s="423"/>
      <c r="AFQ11" s="423"/>
      <c r="AFR11" s="423"/>
      <c r="AFS11" s="423"/>
      <c r="AFT11" s="423"/>
      <c r="AFU11" s="423"/>
      <c r="AFV11" s="423"/>
      <c r="AFW11" s="423"/>
      <c r="AFX11" s="423"/>
      <c r="AFY11" s="423"/>
      <c r="AFZ11" s="423"/>
      <c r="AGA11" s="423"/>
      <c r="AGB11" s="423"/>
      <c r="AGC11" s="423"/>
      <c r="AGD11" s="423"/>
      <c r="AGE11" s="423"/>
      <c r="AGF11" s="423"/>
      <c r="AGG11" s="423"/>
      <c r="AGH11" s="423"/>
      <c r="AGI11" s="423"/>
      <c r="AGJ11" s="423"/>
      <c r="AGK11" s="423"/>
      <c r="AGL11" s="423"/>
      <c r="AGM11" s="423"/>
      <c r="AGN11" s="423"/>
      <c r="AGO11" s="423"/>
      <c r="AGP11" s="423"/>
      <c r="AGQ11" s="423"/>
      <c r="AGR11" s="423"/>
      <c r="AGS11" s="423"/>
      <c r="AGT11" s="423"/>
      <c r="AGU11" s="423"/>
      <c r="AGV11" s="423"/>
      <c r="AGW11" s="423"/>
      <c r="AGX11" s="423"/>
      <c r="AGY11" s="423"/>
      <c r="AGZ11" s="423"/>
      <c r="AHA11" s="423"/>
      <c r="AHB11" s="423"/>
      <c r="AHC11" s="423"/>
      <c r="AHD11" s="423"/>
      <c r="AHE11" s="423"/>
      <c r="AHF11" s="423"/>
      <c r="AHG11" s="423"/>
      <c r="AHH11" s="423"/>
      <c r="AHI11" s="423"/>
      <c r="AHJ11" s="423"/>
      <c r="AHK11" s="423"/>
      <c r="AHL11" s="423"/>
      <c r="AHM11" s="423"/>
      <c r="AHN11" s="423"/>
      <c r="AHO11" s="423"/>
      <c r="AHP11" s="423"/>
      <c r="AHQ11" s="423"/>
      <c r="AHR11" s="423"/>
      <c r="AHS11" s="423"/>
      <c r="AHT11" s="423"/>
      <c r="AHU11" s="423"/>
      <c r="AHV11" s="423"/>
      <c r="AHW11" s="423"/>
      <c r="AHX11" s="423"/>
      <c r="AHY11" s="423"/>
      <c r="AHZ11" s="423"/>
      <c r="AIA11" s="423"/>
      <c r="AIB11" s="423"/>
      <c r="AIC11" s="423"/>
      <c r="AID11" s="423"/>
      <c r="AIE11" s="423"/>
      <c r="AIF11" s="423"/>
      <c r="AIG11" s="423"/>
      <c r="AIH11" s="423"/>
      <c r="AII11" s="423"/>
      <c r="AIJ11" s="423"/>
      <c r="AIK11" s="423"/>
      <c r="AIL11" s="423"/>
      <c r="AIM11" s="423"/>
      <c r="AIN11" s="423"/>
      <c r="AIO11" s="423"/>
      <c r="AIP11" s="423"/>
      <c r="AIQ11" s="423"/>
      <c r="AIR11" s="423"/>
      <c r="AIS11" s="423"/>
      <c r="AIT11" s="423"/>
      <c r="AIU11" s="423"/>
      <c r="AIV11" s="423"/>
      <c r="AIW11" s="423"/>
      <c r="AIX11" s="423"/>
      <c r="AIY11" s="423"/>
      <c r="AIZ11" s="423"/>
      <c r="AJA11" s="423"/>
      <c r="AJB11" s="423"/>
      <c r="AJC11" s="423"/>
      <c r="AJD11" s="423"/>
      <c r="AJE11" s="423"/>
      <c r="AJF11" s="423"/>
      <c r="AJG11" s="423"/>
      <c r="AJH11" s="423"/>
      <c r="AJI11" s="423"/>
      <c r="AJJ11" s="423"/>
      <c r="AJK11" s="423"/>
      <c r="AJL11" s="423"/>
      <c r="AJM11" s="423"/>
      <c r="AJN11" s="423"/>
      <c r="AJO11" s="423"/>
      <c r="AJP11" s="423"/>
      <c r="AJQ11" s="423"/>
      <c r="AJR11" s="423"/>
      <c r="AJS11" s="423"/>
      <c r="AJT11" s="423"/>
      <c r="AJU11" s="423"/>
      <c r="AJV11" s="423"/>
      <c r="AJW11" s="423"/>
      <c r="AJX11" s="423"/>
      <c r="AJY11" s="423"/>
      <c r="AJZ11" s="423"/>
      <c r="AKA11" s="423"/>
      <c r="AKB11" s="423"/>
      <c r="AKC11" s="423"/>
      <c r="AKD11" s="423"/>
      <c r="AKE11" s="423"/>
      <c r="AKF11" s="423"/>
      <c r="AKG11" s="423"/>
      <c r="AKH11" s="423"/>
      <c r="AKI11" s="423"/>
      <c r="AKJ11" s="423"/>
      <c r="AKK11" s="423"/>
      <c r="AKL11" s="423"/>
      <c r="AKM11" s="423"/>
      <c r="AKN11" s="423"/>
      <c r="AKO11" s="423"/>
      <c r="AKP11" s="423"/>
      <c r="AKQ11" s="423"/>
      <c r="AKR11" s="423"/>
      <c r="AKS11" s="423"/>
      <c r="AKT11" s="423"/>
      <c r="AKU11" s="423"/>
      <c r="AKV11" s="423"/>
      <c r="AKW11" s="423"/>
      <c r="AKX11" s="423"/>
      <c r="AKY11" s="423"/>
      <c r="AKZ11" s="423"/>
      <c r="ALA11" s="423"/>
      <c r="ALB11" s="423"/>
      <c r="ALC11" s="423"/>
      <c r="ALD11" s="423"/>
      <c r="ALE11" s="423"/>
      <c r="ALF11" s="423"/>
      <c r="ALG11" s="423"/>
      <c r="ALH11" s="423"/>
      <c r="ALI11" s="423"/>
      <c r="ALJ11" s="423"/>
      <c r="ALK11" s="423"/>
      <c r="ALL11" s="423"/>
      <c r="ALM11" s="423"/>
      <c r="ALN11" s="423"/>
      <c r="ALO11" s="423"/>
      <c r="ALP11" s="423"/>
      <c r="ALQ11" s="423"/>
      <c r="ALR11" s="423"/>
      <c r="ALS11" s="423"/>
      <c r="ALT11" s="423"/>
      <c r="ALU11" s="423"/>
      <c r="ALV11" s="423"/>
      <c r="ALW11" s="423"/>
      <c r="ALX11" s="423"/>
      <c r="ALY11" s="423"/>
      <c r="ALZ11" s="423"/>
      <c r="AMA11" s="423"/>
      <c r="AMB11" s="423"/>
      <c r="AMC11" s="423"/>
      <c r="AMD11" s="423"/>
      <c r="AME11" s="423"/>
      <c r="AMF11" s="423"/>
      <c r="AMG11" s="423"/>
      <c r="AMH11" s="423"/>
      <c r="AMI11" s="423"/>
      <c r="AMJ11" s="423"/>
      <c r="AMK11" s="423"/>
    </row>
    <row r="12" spans="1:1025" s="503" customFormat="1" ht="285">
      <c r="A12" s="424">
        <v>43216</v>
      </c>
      <c r="B12" s="303" t="s">
        <v>7</v>
      </c>
      <c r="C12" s="303">
        <v>2</v>
      </c>
      <c r="D12" s="303">
        <v>7</v>
      </c>
      <c r="E12" s="419" t="s">
        <v>863</v>
      </c>
      <c r="F12" s="303" t="s">
        <v>864</v>
      </c>
      <c r="G12" s="420">
        <v>12012447.35</v>
      </c>
      <c r="H12" s="421">
        <v>443637</v>
      </c>
      <c r="I12" s="421">
        <v>443637</v>
      </c>
      <c r="J12" s="303" t="s">
        <v>865</v>
      </c>
      <c r="K12" s="303" t="s">
        <v>866</v>
      </c>
      <c r="L12" s="303"/>
      <c r="M12" s="519"/>
      <c r="N12" s="519"/>
      <c r="O12" s="519"/>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423"/>
      <c r="DG12" s="423"/>
      <c r="DH12" s="423"/>
      <c r="DI12" s="423"/>
      <c r="DJ12" s="423"/>
      <c r="DK12" s="423"/>
      <c r="DL12" s="423"/>
      <c r="DM12" s="423"/>
      <c r="DN12" s="423"/>
      <c r="DO12" s="423"/>
      <c r="DP12" s="423"/>
      <c r="DQ12" s="423"/>
      <c r="DR12" s="423"/>
      <c r="DS12" s="423"/>
      <c r="DT12" s="423"/>
      <c r="DU12" s="423"/>
      <c r="DV12" s="423"/>
      <c r="DW12" s="423"/>
      <c r="DX12" s="423"/>
      <c r="DY12" s="423"/>
      <c r="DZ12" s="423"/>
      <c r="EA12" s="423"/>
      <c r="EB12" s="423"/>
      <c r="EC12" s="423"/>
      <c r="ED12" s="423"/>
      <c r="EE12" s="423"/>
      <c r="EF12" s="423"/>
      <c r="EG12" s="423"/>
      <c r="EH12" s="423"/>
      <c r="EI12" s="423"/>
      <c r="EJ12" s="423"/>
      <c r="EK12" s="423"/>
      <c r="EL12" s="423"/>
      <c r="EM12" s="423"/>
      <c r="EN12" s="423"/>
      <c r="EO12" s="423"/>
      <c r="EP12" s="423"/>
      <c r="EQ12" s="423"/>
      <c r="ER12" s="423"/>
      <c r="ES12" s="423"/>
      <c r="ET12" s="423"/>
      <c r="EU12" s="423"/>
      <c r="EV12" s="423"/>
      <c r="EW12" s="423"/>
      <c r="EX12" s="423"/>
      <c r="EY12" s="423"/>
      <c r="EZ12" s="423"/>
      <c r="FA12" s="423"/>
      <c r="FB12" s="423"/>
      <c r="FC12" s="423"/>
      <c r="FD12" s="423"/>
      <c r="FE12" s="423"/>
      <c r="FF12" s="423"/>
      <c r="FG12" s="423"/>
      <c r="FH12" s="423"/>
      <c r="FI12" s="423"/>
      <c r="FJ12" s="423"/>
      <c r="FK12" s="423"/>
      <c r="FL12" s="423"/>
      <c r="FM12" s="423"/>
      <c r="FN12" s="423"/>
      <c r="FO12" s="423"/>
      <c r="FP12" s="423"/>
      <c r="FQ12" s="423"/>
      <c r="FR12" s="423"/>
      <c r="FS12" s="423"/>
      <c r="FT12" s="423"/>
      <c r="FU12" s="423"/>
      <c r="FV12" s="423"/>
      <c r="FW12" s="423"/>
      <c r="FX12" s="423"/>
      <c r="FY12" s="423"/>
      <c r="FZ12" s="423"/>
      <c r="GA12" s="423"/>
      <c r="GB12" s="423"/>
      <c r="GC12" s="423"/>
      <c r="GD12" s="423"/>
      <c r="GE12" s="423"/>
      <c r="GF12" s="423"/>
      <c r="GG12" s="423"/>
      <c r="GH12" s="423"/>
      <c r="GI12" s="423"/>
      <c r="GJ12" s="423"/>
      <c r="GK12" s="423"/>
      <c r="GL12" s="423"/>
      <c r="GM12" s="423"/>
      <c r="GN12" s="423"/>
      <c r="GO12" s="423"/>
      <c r="GP12" s="423"/>
      <c r="GQ12" s="423"/>
      <c r="GR12" s="423"/>
      <c r="GS12" s="423"/>
      <c r="GT12" s="423"/>
      <c r="GU12" s="423"/>
      <c r="GV12" s="423"/>
      <c r="GW12" s="423"/>
      <c r="GX12" s="423"/>
      <c r="GY12" s="423"/>
      <c r="GZ12" s="423"/>
      <c r="HA12" s="423"/>
      <c r="HB12" s="423"/>
      <c r="HC12" s="423"/>
      <c r="HD12" s="423"/>
      <c r="HE12" s="423"/>
      <c r="HF12" s="423"/>
      <c r="HG12" s="423"/>
      <c r="HH12" s="423"/>
      <c r="HI12" s="423"/>
      <c r="HJ12" s="423"/>
      <c r="HK12" s="423"/>
      <c r="HL12" s="423"/>
      <c r="HM12" s="423"/>
      <c r="HN12" s="423"/>
      <c r="HO12" s="423"/>
      <c r="HP12" s="423"/>
      <c r="HQ12" s="423"/>
      <c r="HR12" s="423"/>
      <c r="HS12" s="423"/>
      <c r="HT12" s="423"/>
      <c r="HU12" s="423"/>
      <c r="HV12" s="423"/>
      <c r="HW12" s="423"/>
      <c r="HX12" s="423"/>
      <c r="HY12" s="423"/>
      <c r="HZ12" s="423"/>
      <c r="IA12" s="423"/>
      <c r="IB12" s="423"/>
      <c r="IC12" s="423"/>
      <c r="ID12" s="423"/>
      <c r="IE12" s="423"/>
      <c r="IF12" s="423"/>
      <c r="IG12" s="423"/>
      <c r="IH12" s="423"/>
      <c r="II12" s="423"/>
      <c r="IJ12" s="423"/>
      <c r="IK12" s="423"/>
      <c r="IL12" s="423"/>
      <c r="IM12" s="423"/>
      <c r="IN12" s="423"/>
      <c r="IO12" s="423"/>
      <c r="IP12" s="423"/>
      <c r="IQ12" s="423"/>
      <c r="IR12" s="423"/>
      <c r="IS12" s="423"/>
      <c r="IT12" s="423"/>
      <c r="IU12" s="423"/>
      <c r="IV12" s="423"/>
      <c r="IW12" s="423"/>
      <c r="IX12" s="423"/>
      <c r="IY12" s="423"/>
      <c r="IZ12" s="423"/>
      <c r="JA12" s="423"/>
      <c r="JB12" s="423"/>
      <c r="JC12" s="423"/>
      <c r="JD12" s="423"/>
      <c r="JE12" s="423"/>
      <c r="JF12" s="423"/>
      <c r="JG12" s="423"/>
      <c r="JH12" s="423"/>
      <c r="JI12" s="423"/>
      <c r="JJ12" s="423"/>
      <c r="JK12" s="423"/>
      <c r="JL12" s="423"/>
      <c r="JM12" s="423"/>
      <c r="JN12" s="423"/>
      <c r="JO12" s="423"/>
      <c r="JP12" s="423"/>
      <c r="JQ12" s="423"/>
      <c r="JR12" s="423"/>
      <c r="JS12" s="423"/>
      <c r="JT12" s="423"/>
      <c r="JU12" s="423"/>
      <c r="JV12" s="423"/>
      <c r="JW12" s="423"/>
      <c r="JX12" s="423"/>
      <c r="JY12" s="423"/>
      <c r="JZ12" s="423"/>
      <c r="KA12" s="423"/>
      <c r="KB12" s="423"/>
      <c r="KC12" s="423"/>
      <c r="KD12" s="423"/>
      <c r="KE12" s="423"/>
      <c r="KF12" s="423"/>
      <c r="KG12" s="423"/>
      <c r="KH12" s="423"/>
      <c r="KI12" s="423"/>
      <c r="KJ12" s="423"/>
      <c r="KK12" s="423"/>
      <c r="KL12" s="423"/>
      <c r="KM12" s="423"/>
      <c r="KN12" s="423"/>
      <c r="KO12" s="423"/>
      <c r="KP12" s="423"/>
      <c r="KQ12" s="423"/>
      <c r="KR12" s="423"/>
      <c r="KS12" s="423"/>
      <c r="KT12" s="423"/>
      <c r="KU12" s="423"/>
      <c r="KV12" s="423"/>
      <c r="KW12" s="423"/>
      <c r="KX12" s="423"/>
      <c r="KY12" s="423"/>
      <c r="KZ12" s="423"/>
      <c r="LA12" s="423"/>
      <c r="LB12" s="423"/>
      <c r="LC12" s="423"/>
      <c r="LD12" s="423"/>
      <c r="LE12" s="423"/>
      <c r="LF12" s="423"/>
      <c r="LG12" s="423"/>
      <c r="LH12" s="423"/>
      <c r="LI12" s="423"/>
      <c r="LJ12" s="423"/>
      <c r="LK12" s="423"/>
      <c r="LL12" s="423"/>
      <c r="LM12" s="423"/>
      <c r="LN12" s="423"/>
      <c r="LO12" s="423"/>
      <c r="LP12" s="423"/>
      <c r="LQ12" s="423"/>
      <c r="LR12" s="423"/>
      <c r="LS12" s="423"/>
      <c r="LT12" s="423"/>
      <c r="LU12" s="423"/>
      <c r="LV12" s="423"/>
      <c r="LW12" s="423"/>
      <c r="LX12" s="423"/>
      <c r="LY12" s="423"/>
      <c r="LZ12" s="423"/>
      <c r="MA12" s="423"/>
      <c r="MB12" s="423"/>
      <c r="MC12" s="423"/>
      <c r="MD12" s="423"/>
      <c r="ME12" s="423"/>
      <c r="MF12" s="423"/>
      <c r="MG12" s="423"/>
      <c r="MH12" s="423"/>
      <c r="MI12" s="423"/>
      <c r="MJ12" s="423"/>
      <c r="MK12" s="423"/>
      <c r="ML12" s="423"/>
      <c r="MM12" s="423"/>
      <c r="MN12" s="423"/>
      <c r="MO12" s="423"/>
      <c r="MP12" s="423"/>
      <c r="MQ12" s="423"/>
      <c r="MR12" s="423"/>
      <c r="MS12" s="423"/>
      <c r="MT12" s="423"/>
      <c r="MU12" s="423"/>
      <c r="MV12" s="423"/>
      <c r="MW12" s="423"/>
      <c r="MX12" s="423"/>
      <c r="MY12" s="423"/>
      <c r="MZ12" s="423"/>
      <c r="NA12" s="423"/>
      <c r="NB12" s="423"/>
      <c r="NC12" s="423"/>
      <c r="ND12" s="423"/>
      <c r="NE12" s="423"/>
      <c r="NF12" s="423"/>
      <c r="NG12" s="423"/>
      <c r="NH12" s="423"/>
      <c r="NI12" s="423"/>
      <c r="NJ12" s="423"/>
      <c r="NK12" s="423"/>
      <c r="NL12" s="423"/>
      <c r="NM12" s="423"/>
      <c r="NN12" s="423"/>
      <c r="NO12" s="423"/>
      <c r="NP12" s="423"/>
      <c r="NQ12" s="423"/>
      <c r="NR12" s="423"/>
      <c r="NS12" s="423"/>
      <c r="NT12" s="423"/>
      <c r="NU12" s="423"/>
      <c r="NV12" s="423"/>
      <c r="NW12" s="423"/>
      <c r="NX12" s="423"/>
      <c r="NY12" s="423"/>
      <c r="NZ12" s="423"/>
      <c r="OA12" s="423"/>
      <c r="OB12" s="423"/>
      <c r="OC12" s="423"/>
      <c r="OD12" s="423"/>
      <c r="OE12" s="423"/>
      <c r="OF12" s="423"/>
      <c r="OG12" s="423"/>
      <c r="OH12" s="423"/>
      <c r="OI12" s="423"/>
      <c r="OJ12" s="423"/>
      <c r="OK12" s="423"/>
      <c r="OL12" s="423"/>
      <c r="OM12" s="423"/>
      <c r="ON12" s="423"/>
      <c r="OO12" s="423"/>
      <c r="OP12" s="423"/>
      <c r="OQ12" s="423"/>
      <c r="OR12" s="423"/>
      <c r="OS12" s="423"/>
      <c r="OT12" s="423"/>
      <c r="OU12" s="423"/>
      <c r="OV12" s="423"/>
      <c r="OW12" s="423"/>
      <c r="OX12" s="423"/>
      <c r="OY12" s="423"/>
      <c r="OZ12" s="423"/>
      <c r="PA12" s="423"/>
      <c r="PB12" s="423"/>
      <c r="PC12" s="423"/>
      <c r="PD12" s="423"/>
      <c r="PE12" s="423"/>
      <c r="PF12" s="423"/>
      <c r="PG12" s="423"/>
      <c r="PH12" s="423"/>
      <c r="PI12" s="423"/>
      <c r="PJ12" s="423"/>
      <c r="PK12" s="423"/>
      <c r="PL12" s="423"/>
      <c r="PM12" s="423"/>
      <c r="PN12" s="423"/>
      <c r="PO12" s="423"/>
      <c r="PP12" s="423"/>
      <c r="PQ12" s="423"/>
      <c r="PR12" s="423"/>
      <c r="PS12" s="423"/>
      <c r="PT12" s="423"/>
      <c r="PU12" s="423"/>
      <c r="PV12" s="423"/>
      <c r="PW12" s="423"/>
      <c r="PX12" s="423"/>
      <c r="PY12" s="423"/>
      <c r="PZ12" s="423"/>
      <c r="QA12" s="423"/>
      <c r="QB12" s="423"/>
      <c r="QC12" s="423"/>
      <c r="QD12" s="423"/>
      <c r="QE12" s="423"/>
      <c r="QF12" s="423"/>
      <c r="QG12" s="423"/>
      <c r="QH12" s="423"/>
      <c r="QI12" s="423"/>
      <c r="QJ12" s="423"/>
      <c r="QK12" s="423"/>
      <c r="QL12" s="423"/>
      <c r="QM12" s="423"/>
      <c r="QN12" s="423"/>
      <c r="QO12" s="423"/>
      <c r="QP12" s="423"/>
      <c r="QQ12" s="423"/>
      <c r="QR12" s="423"/>
      <c r="QS12" s="423"/>
      <c r="QT12" s="423"/>
      <c r="QU12" s="423"/>
      <c r="QV12" s="423"/>
      <c r="QW12" s="423"/>
      <c r="QX12" s="423"/>
      <c r="QY12" s="423"/>
      <c r="QZ12" s="423"/>
      <c r="RA12" s="423"/>
      <c r="RB12" s="423"/>
      <c r="RC12" s="423"/>
      <c r="RD12" s="423"/>
      <c r="RE12" s="423"/>
      <c r="RF12" s="423"/>
      <c r="RG12" s="423"/>
      <c r="RH12" s="423"/>
      <c r="RI12" s="423"/>
      <c r="RJ12" s="423"/>
      <c r="RK12" s="423"/>
      <c r="RL12" s="423"/>
      <c r="RM12" s="423"/>
      <c r="RN12" s="423"/>
      <c r="RO12" s="423"/>
      <c r="RP12" s="423"/>
      <c r="RQ12" s="423"/>
      <c r="RR12" s="423"/>
      <c r="RS12" s="423"/>
      <c r="RT12" s="423"/>
      <c r="RU12" s="423"/>
      <c r="RV12" s="423"/>
      <c r="RW12" s="423"/>
      <c r="RX12" s="423"/>
      <c r="RY12" s="423"/>
      <c r="RZ12" s="423"/>
      <c r="SA12" s="423"/>
      <c r="SB12" s="423"/>
      <c r="SC12" s="423"/>
      <c r="SD12" s="423"/>
      <c r="SE12" s="423"/>
      <c r="SF12" s="423"/>
      <c r="SG12" s="423"/>
      <c r="SH12" s="423"/>
      <c r="SI12" s="423"/>
      <c r="SJ12" s="423"/>
      <c r="SK12" s="423"/>
      <c r="SL12" s="423"/>
      <c r="SM12" s="423"/>
      <c r="SN12" s="423"/>
      <c r="SO12" s="423"/>
      <c r="SP12" s="423"/>
      <c r="SQ12" s="423"/>
      <c r="SR12" s="423"/>
      <c r="SS12" s="423"/>
      <c r="ST12" s="423"/>
      <c r="SU12" s="423"/>
      <c r="SV12" s="423"/>
      <c r="SW12" s="423"/>
      <c r="SX12" s="423"/>
      <c r="SY12" s="423"/>
      <c r="SZ12" s="423"/>
      <c r="TA12" s="423"/>
      <c r="TB12" s="423"/>
      <c r="TC12" s="423"/>
      <c r="TD12" s="423"/>
      <c r="TE12" s="423"/>
      <c r="TF12" s="423"/>
      <c r="TG12" s="423"/>
      <c r="TH12" s="423"/>
      <c r="TI12" s="423"/>
      <c r="TJ12" s="423"/>
      <c r="TK12" s="423"/>
      <c r="TL12" s="423"/>
      <c r="TM12" s="423"/>
      <c r="TN12" s="423"/>
      <c r="TO12" s="423"/>
      <c r="TP12" s="423"/>
      <c r="TQ12" s="423"/>
      <c r="TR12" s="423"/>
      <c r="TS12" s="423"/>
      <c r="TT12" s="423"/>
      <c r="TU12" s="423"/>
      <c r="TV12" s="423"/>
      <c r="TW12" s="423"/>
      <c r="TX12" s="423"/>
      <c r="TY12" s="423"/>
      <c r="TZ12" s="423"/>
      <c r="UA12" s="423"/>
      <c r="UB12" s="423"/>
      <c r="UC12" s="423"/>
      <c r="UD12" s="423"/>
      <c r="UE12" s="423"/>
      <c r="UF12" s="423"/>
      <c r="UG12" s="423"/>
      <c r="UH12" s="423"/>
      <c r="UI12" s="423"/>
      <c r="UJ12" s="423"/>
      <c r="UK12" s="423"/>
      <c r="UL12" s="423"/>
      <c r="UM12" s="423"/>
      <c r="UN12" s="423"/>
      <c r="UO12" s="423"/>
      <c r="UP12" s="423"/>
      <c r="UQ12" s="423"/>
      <c r="UR12" s="423"/>
      <c r="US12" s="423"/>
      <c r="UT12" s="423"/>
      <c r="UU12" s="423"/>
      <c r="UV12" s="423"/>
      <c r="UW12" s="423"/>
      <c r="UX12" s="423"/>
      <c r="UY12" s="423"/>
      <c r="UZ12" s="423"/>
      <c r="VA12" s="423"/>
      <c r="VB12" s="423"/>
      <c r="VC12" s="423"/>
      <c r="VD12" s="423"/>
      <c r="VE12" s="423"/>
      <c r="VF12" s="423"/>
      <c r="VG12" s="423"/>
      <c r="VH12" s="423"/>
      <c r="VI12" s="423"/>
      <c r="VJ12" s="423"/>
      <c r="VK12" s="423"/>
      <c r="VL12" s="423"/>
      <c r="VM12" s="423"/>
      <c r="VN12" s="423"/>
      <c r="VO12" s="423"/>
      <c r="VP12" s="423"/>
      <c r="VQ12" s="423"/>
      <c r="VR12" s="423"/>
      <c r="VS12" s="423"/>
      <c r="VT12" s="423"/>
      <c r="VU12" s="423"/>
      <c r="VV12" s="423"/>
      <c r="VW12" s="423"/>
      <c r="VX12" s="423"/>
      <c r="VY12" s="423"/>
      <c r="VZ12" s="423"/>
      <c r="WA12" s="423"/>
      <c r="WB12" s="423"/>
      <c r="WC12" s="423"/>
      <c r="WD12" s="423"/>
      <c r="WE12" s="423"/>
      <c r="WF12" s="423"/>
      <c r="WG12" s="423"/>
      <c r="WH12" s="423"/>
      <c r="WI12" s="423"/>
      <c r="WJ12" s="423"/>
      <c r="WK12" s="423"/>
      <c r="WL12" s="423"/>
      <c r="WM12" s="423"/>
      <c r="WN12" s="423"/>
      <c r="WO12" s="423"/>
      <c r="WP12" s="423"/>
      <c r="WQ12" s="423"/>
      <c r="WR12" s="423"/>
      <c r="WS12" s="423"/>
      <c r="WT12" s="423"/>
      <c r="WU12" s="423"/>
      <c r="WV12" s="423"/>
      <c r="WW12" s="423"/>
      <c r="WX12" s="423"/>
      <c r="WY12" s="423"/>
      <c r="WZ12" s="423"/>
      <c r="XA12" s="423"/>
      <c r="XB12" s="423"/>
      <c r="XC12" s="423"/>
      <c r="XD12" s="423"/>
      <c r="XE12" s="423"/>
      <c r="XF12" s="423"/>
      <c r="XG12" s="423"/>
      <c r="XH12" s="423"/>
      <c r="XI12" s="423"/>
      <c r="XJ12" s="423"/>
      <c r="XK12" s="423"/>
      <c r="XL12" s="423"/>
      <c r="XM12" s="423"/>
      <c r="XN12" s="423"/>
      <c r="XO12" s="423"/>
      <c r="XP12" s="423"/>
      <c r="XQ12" s="423"/>
      <c r="XR12" s="423"/>
      <c r="XS12" s="423"/>
      <c r="XT12" s="423"/>
      <c r="XU12" s="423"/>
      <c r="XV12" s="423"/>
      <c r="XW12" s="423"/>
      <c r="XX12" s="423"/>
      <c r="XY12" s="423"/>
      <c r="XZ12" s="423"/>
      <c r="YA12" s="423"/>
      <c r="YB12" s="423"/>
      <c r="YC12" s="423"/>
      <c r="YD12" s="423"/>
      <c r="YE12" s="423"/>
      <c r="YF12" s="423"/>
      <c r="YG12" s="423"/>
      <c r="YH12" s="423"/>
      <c r="YI12" s="423"/>
      <c r="YJ12" s="423"/>
      <c r="YK12" s="423"/>
      <c r="YL12" s="423"/>
      <c r="YM12" s="423"/>
      <c r="YN12" s="423"/>
      <c r="YO12" s="423"/>
      <c r="YP12" s="423"/>
      <c r="YQ12" s="423"/>
      <c r="YR12" s="423"/>
      <c r="YS12" s="423"/>
      <c r="YT12" s="423"/>
      <c r="YU12" s="423"/>
      <c r="YV12" s="423"/>
      <c r="YW12" s="423"/>
      <c r="YX12" s="423"/>
      <c r="YY12" s="423"/>
      <c r="YZ12" s="423"/>
      <c r="ZA12" s="423"/>
      <c r="ZB12" s="423"/>
      <c r="ZC12" s="423"/>
      <c r="ZD12" s="423"/>
      <c r="ZE12" s="423"/>
      <c r="ZF12" s="423"/>
      <c r="ZG12" s="423"/>
      <c r="ZH12" s="423"/>
      <c r="ZI12" s="423"/>
      <c r="ZJ12" s="423"/>
      <c r="ZK12" s="423"/>
      <c r="ZL12" s="423"/>
      <c r="ZM12" s="423"/>
      <c r="ZN12" s="423"/>
      <c r="ZO12" s="423"/>
      <c r="ZP12" s="423"/>
      <c r="ZQ12" s="423"/>
      <c r="ZR12" s="423"/>
      <c r="ZS12" s="423"/>
      <c r="ZT12" s="423"/>
      <c r="ZU12" s="423"/>
      <c r="ZV12" s="423"/>
      <c r="ZW12" s="423"/>
      <c r="ZX12" s="423"/>
      <c r="ZY12" s="423"/>
      <c r="ZZ12" s="423"/>
      <c r="AAA12" s="423"/>
      <c r="AAB12" s="423"/>
      <c r="AAC12" s="423"/>
      <c r="AAD12" s="423"/>
      <c r="AAE12" s="423"/>
      <c r="AAF12" s="423"/>
      <c r="AAG12" s="423"/>
      <c r="AAH12" s="423"/>
      <c r="AAI12" s="423"/>
      <c r="AAJ12" s="423"/>
      <c r="AAK12" s="423"/>
      <c r="AAL12" s="423"/>
      <c r="AAM12" s="423"/>
      <c r="AAN12" s="423"/>
      <c r="AAO12" s="423"/>
      <c r="AAP12" s="423"/>
      <c r="AAQ12" s="423"/>
      <c r="AAR12" s="423"/>
      <c r="AAS12" s="423"/>
      <c r="AAT12" s="423"/>
      <c r="AAU12" s="423"/>
      <c r="AAV12" s="423"/>
      <c r="AAW12" s="423"/>
      <c r="AAX12" s="423"/>
      <c r="AAY12" s="423"/>
      <c r="AAZ12" s="423"/>
      <c r="ABA12" s="423"/>
      <c r="ABB12" s="423"/>
      <c r="ABC12" s="423"/>
      <c r="ABD12" s="423"/>
      <c r="ABE12" s="423"/>
      <c r="ABF12" s="423"/>
      <c r="ABG12" s="423"/>
      <c r="ABH12" s="423"/>
      <c r="ABI12" s="423"/>
      <c r="ABJ12" s="423"/>
      <c r="ABK12" s="423"/>
      <c r="ABL12" s="423"/>
      <c r="ABM12" s="423"/>
      <c r="ABN12" s="423"/>
      <c r="ABO12" s="423"/>
      <c r="ABP12" s="423"/>
      <c r="ABQ12" s="423"/>
      <c r="ABR12" s="423"/>
      <c r="ABS12" s="423"/>
      <c r="ABT12" s="423"/>
      <c r="ABU12" s="423"/>
      <c r="ABV12" s="423"/>
      <c r="ABW12" s="423"/>
      <c r="ABX12" s="423"/>
      <c r="ABY12" s="423"/>
      <c r="ABZ12" s="423"/>
      <c r="ACA12" s="423"/>
      <c r="ACB12" s="423"/>
      <c r="ACC12" s="423"/>
      <c r="ACD12" s="423"/>
      <c r="ACE12" s="423"/>
      <c r="ACF12" s="423"/>
      <c r="ACG12" s="423"/>
      <c r="ACH12" s="423"/>
      <c r="ACI12" s="423"/>
      <c r="ACJ12" s="423"/>
      <c r="ACK12" s="423"/>
      <c r="ACL12" s="423"/>
      <c r="ACM12" s="423"/>
      <c r="ACN12" s="423"/>
      <c r="ACO12" s="423"/>
      <c r="ACP12" s="423"/>
      <c r="ACQ12" s="423"/>
      <c r="ACR12" s="423"/>
      <c r="ACS12" s="423"/>
      <c r="ACT12" s="423"/>
      <c r="ACU12" s="423"/>
      <c r="ACV12" s="423"/>
      <c r="ACW12" s="423"/>
      <c r="ACX12" s="423"/>
      <c r="ACY12" s="423"/>
      <c r="ACZ12" s="423"/>
      <c r="ADA12" s="423"/>
      <c r="ADB12" s="423"/>
      <c r="ADC12" s="423"/>
      <c r="ADD12" s="423"/>
      <c r="ADE12" s="423"/>
      <c r="ADF12" s="423"/>
      <c r="ADG12" s="423"/>
      <c r="ADH12" s="423"/>
      <c r="ADI12" s="423"/>
      <c r="ADJ12" s="423"/>
      <c r="ADK12" s="423"/>
      <c r="ADL12" s="423"/>
      <c r="ADM12" s="423"/>
      <c r="ADN12" s="423"/>
      <c r="ADO12" s="423"/>
      <c r="ADP12" s="423"/>
      <c r="ADQ12" s="423"/>
      <c r="ADR12" s="423"/>
      <c r="ADS12" s="423"/>
      <c r="ADT12" s="423"/>
      <c r="ADU12" s="423"/>
      <c r="ADV12" s="423"/>
      <c r="ADW12" s="423"/>
      <c r="ADX12" s="423"/>
      <c r="ADY12" s="423"/>
      <c r="ADZ12" s="423"/>
      <c r="AEA12" s="423"/>
      <c r="AEB12" s="423"/>
      <c r="AEC12" s="423"/>
      <c r="AED12" s="423"/>
      <c r="AEE12" s="423"/>
      <c r="AEF12" s="423"/>
      <c r="AEG12" s="423"/>
      <c r="AEH12" s="423"/>
      <c r="AEI12" s="423"/>
      <c r="AEJ12" s="423"/>
      <c r="AEK12" s="423"/>
      <c r="AEL12" s="423"/>
      <c r="AEM12" s="423"/>
      <c r="AEN12" s="423"/>
      <c r="AEO12" s="423"/>
      <c r="AEP12" s="423"/>
      <c r="AEQ12" s="423"/>
      <c r="AER12" s="423"/>
      <c r="AES12" s="423"/>
      <c r="AET12" s="423"/>
      <c r="AEU12" s="423"/>
      <c r="AEV12" s="423"/>
      <c r="AEW12" s="423"/>
      <c r="AEX12" s="423"/>
      <c r="AEY12" s="423"/>
      <c r="AEZ12" s="423"/>
      <c r="AFA12" s="423"/>
      <c r="AFB12" s="423"/>
      <c r="AFC12" s="423"/>
      <c r="AFD12" s="423"/>
      <c r="AFE12" s="423"/>
      <c r="AFF12" s="423"/>
      <c r="AFG12" s="423"/>
      <c r="AFH12" s="423"/>
      <c r="AFI12" s="423"/>
      <c r="AFJ12" s="423"/>
      <c r="AFK12" s="423"/>
      <c r="AFL12" s="423"/>
      <c r="AFM12" s="423"/>
      <c r="AFN12" s="423"/>
      <c r="AFO12" s="423"/>
      <c r="AFP12" s="423"/>
      <c r="AFQ12" s="423"/>
      <c r="AFR12" s="423"/>
      <c r="AFS12" s="423"/>
      <c r="AFT12" s="423"/>
      <c r="AFU12" s="423"/>
      <c r="AFV12" s="423"/>
      <c r="AFW12" s="423"/>
      <c r="AFX12" s="423"/>
      <c r="AFY12" s="423"/>
      <c r="AFZ12" s="423"/>
      <c r="AGA12" s="423"/>
      <c r="AGB12" s="423"/>
      <c r="AGC12" s="423"/>
      <c r="AGD12" s="423"/>
      <c r="AGE12" s="423"/>
      <c r="AGF12" s="423"/>
      <c r="AGG12" s="423"/>
      <c r="AGH12" s="423"/>
      <c r="AGI12" s="423"/>
      <c r="AGJ12" s="423"/>
      <c r="AGK12" s="423"/>
      <c r="AGL12" s="423"/>
      <c r="AGM12" s="423"/>
      <c r="AGN12" s="423"/>
      <c r="AGO12" s="423"/>
      <c r="AGP12" s="423"/>
      <c r="AGQ12" s="423"/>
      <c r="AGR12" s="423"/>
      <c r="AGS12" s="423"/>
      <c r="AGT12" s="423"/>
      <c r="AGU12" s="423"/>
      <c r="AGV12" s="423"/>
      <c r="AGW12" s="423"/>
      <c r="AGX12" s="423"/>
      <c r="AGY12" s="423"/>
      <c r="AGZ12" s="423"/>
      <c r="AHA12" s="423"/>
      <c r="AHB12" s="423"/>
      <c r="AHC12" s="423"/>
      <c r="AHD12" s="423"/>
      <c r="AHE12" s="423"/>
      <c r="AHF12" s="423"/>
      <c r="AHG12" s="423"/>
      <c r="AHH12" s="423"/>
      <c r="AHI12" s="423"/>
      <c r="AHJ12" s="423"/>
      <c r="AHK12" s="423"/>
      <c r="AHL12" s="423"/>
      <c r="AHM12" s="423"/>
      <c r="AHN12" s="423"/>
      <c r="AHO12" s="423"/>
      <c r="AHP12" s="423"/>
      <c r="AHQ12" s="423"/>
      <c r="AHR12" s="423"/>
      <c r="AHS12" s="423"/>
      <c r="AHT12" s="423"/>
      <c r="AHU12" s="423"/>
      <c r="AHV12" s="423"/>
      <c r="AHW12" s="423"/>
      <c r="AHX12" s="423"/>
      <c r="AHY12" s="423"/>
      <c r="AHZ12" s="423"/>
      <c r="AIA12" s="423"/>
      <c r="AIB12" s="423"/>
      <c r="AIC12" s="423"/>
      <c r="AID12" s="423"/>
      <c r="AIE12" s="423"/>
      <c r="AIF12" s="423"/>
      <c r="AIG12" s="423"/>
      <c r="AIH12" s="423"/>
      <c r="AII12" s="423"/>
      <c r="AIJ12" s="423"/>
      <c r="AIK12" s="423"/>
      <c r="AIL12" s="423"/>
      <c r="AIM12" s="423"/>
      <c r="AIN12" s="423"/>
      <c r="AIO12" s="423"/>
      <c r="AIP12" s="423"/>
      <c r="AIQ12" s="423"/>
      <c r="AIR12" s="423"/>
      <c r="AIS12" s="423"/>
      <c r="AIT12" s="423"/>
      <c r="AIU12" s="423"/>
      <c r="AIV12" s="423"/>
      <c r="AIW12" s="423"/>
      <c r="AIX12" s="423"/>
      <c r="AIY12" s="423"/>
      <c r="AIZ12" s="423"/>
      <c r="AJA12" s="423"/>
      <c r="AJB12" s="423"/>
      <c r="AJC12" s="423"/>
      <c r="AJD12" s="423"/>
      <c r="AJE12" s="423"/>
      <c r="AJF12" s="423"/>
      <c r="AJG12" s="423"/>
      <c r="AJH12" s="423"/>
      <c r="AJI12" s="423"/>
      <c r="AJJ12" s="423"/>
      <c r="AJK12" s="423"/>
      <c r="AJL12" s="423"/>
      <c r="AJM12" s="423"/>
      <c r="AJN12" s="423"/>
      <c r="AJO12" s="423"/>
      <c r="AJP12" s="423"/>
      <c r="AJQ12" s="423"/>
      <c r="AJR12" s="423"/>
      <c r="AJS12" s="423"/>
      <c r="AJT12" s="423"/>
      <c r="AJU12" s="423"/>
      <c r="AJV12" s="423"/>
      <c r="AJW12" s="423"/>
      <c r="AJX12" s="423"/>
      <c r="AJY12" s="423"/>
      <c r="AJZ12" s="423"/>
      <c r="AKA12" s="423"/>
      <c r="AKB12" s="423"/>
      <c r="AKC12" s="423"/>
      <c r="AKD12" s="423"/>
      <c r="AKE12" s="423"/>
      <c r="AKF12" s="423"/>
      <c r="AKG12" s="423"/>
      <c r="AKH12" s="423"/>
      <c r="AKI12" s="423"/>
      <c r="AKJ12" s="423"/>
      <c r="AKK12" s="423"/>
      <c r="AKL12" s="423"/>
      <c r="AKM12" s="423"/>
      <c r="AKN12" s="423"/>
      <c r="AKO12" s="423"/>
      <c r="AKP12" s="423"/>
      <c r="AKQ12" s="423"/>
      <c r="AKR12" s="423"/>
      <c r="AKS12" s="423"/>
      <c r="AKT12" s="423"/>
      <c r="AKU12" s="423"/>
      <c r="AKV12" s="423"/>
      <c r="AKW12" s="423"/>
      <c r="AKX12" s="423"/>
      <c r="AKY12" s="423"/>
      <c r="AKZ12" s="423"/>
      <c r="ALA12" s="423"/>
      <c r="ALB12" s="423"/>
      <c r="ALC12" s="423"/>
      <c r="ALD12" s="423"/>
      <c r="ALE12" s="423"/>
      <c r="ALF12" s="423"/>
      <c r="ALG12" s="423"/>
      <c r="ALH12" s="423"/>
      <c r="ALI12" s="423"/>
      <c r="ALJ12" s="423"/>
      <c r="ALK12" s="423"/>
      <c r="ALL12" s="423"/>
      <c r="ALM12" s="423"/>
      <c r="ALN12" s="423"/>
      <c r="ALO12" s="423"/>
      <c r="ALP12" s="423"/>
      <c r="ALQ12" s="423"/>
      <c r="ALR12" s="423"/>
      <c r="ALS12" s="423"/>
      <c r="ALT12" s="423"/>
      <c r="ALU12" s="423"/>
      <c r="ALV12" s="423"/>
      <c r="ALW12" s="423"/>
      <c r="ALX12" s="423"/>
      <c r="ALY12" s="423"/>
      <c r="ALZ12" s="423"/>
      <c r="AMA12" s="423"/>
      <c r="AMB12" s="423"/>
      <c r="AMC12" s="423"/>
      <c r="AMD12" s="423"/>
      <c r="AME12" s="423"/>
      <c r="AMF12" s="423"/>
      <c r="AMG12" s="423"/>
      <c r="AMH12" s="423"/>
      <c r="AMI12" s="423"/>
      <c r="AMJ12" s="423"/>
      <c r="AMK12" s="423"/>
    </row>
    <row r="13" spans="1:1025" ht="156.75">
      <c r="A13" s="424">
        <v>43216</v>
      </c>
      <c r="B13" s="303" t="s">
        <v>7</v>
      </c>
      <c r="C13" s="303">
        <v>2</v>
      </c>
      <c r="D13" s="303">
        <v>7</v>
      </c>
      <c r="E13" s="419" t="s">
        <v>867</v>
      </c>
      <c r="F13" s="303" t="s">
        <v>869</v>
      </c>
      <c r="G13" s="420">
        <v>6061893.4000000004</v>
      </c>
      <c r="H13" s="421">
        <v>200688</v>
      </c>
      <c r="I13" s="421">
        <v>200688</v>
      </c>
      <c r="J13" s="303"/>
      <c r="K13" s="522" t="s">
        <v>868</v>
      </c>
      <c r="L13" s="303"/>
    </row>
    <row r="14" spans="1:1025" s="503" customFormat="1">
      <c r="A14" s="518"/>
      <c r="B14" s="519"/>
      <c r="C14" s="519"/>
      <c r="D14" s="519"/>
      <c r="E14" s="520"/>
      <c r="F14" s="519"/>
      <c r="G14" s="521"/>
      <c r="H14" s="421"/>
      <c r="I14" s="421"/>
      <c r="J14" s="519"/>
      <c r="K14" s="523"/>
      <c r="L14" s="519"/>
    </row>
    <row r="15" spans="1:1025" ht="42">
      <c r="H15" s="282" t="s">
        <v>544</v>
      </c>
      <c r="I15" s="285">
        <f>SUM(I2:I13)</f>
        <v>6939414.3399999999</v>
      </c>
      <c r="J15" s="494" t="s">
        <v>870</v>
      </c>
    </row>
  </sheetData>
  <pageMargins left="0.7" right="0.7" top="0.75" bottom="0.75" header="0.3" footer="0.3"/>
  <pageSetup paperSize="9" scale="34"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3"/>
  <sheetViews>
    <sheetView topLeftCell="A8" workbookViewId="0">
      <selection activeCell="I13" sqref="I13"/>
    </sheetView>
  </sheetViews>
  <sheetFormatPr baseColWidth="10" defaultRowHeight="15"/>
  <cols>
    <col min="5" max="5" width="28.42578125" customWidth="1"/>
    <col min="6" max="6" width="20" customWidth="1"/>
    <col min="7" max="7" width="19.140625" customWidth="1"/>
    <col min="8" max="8" width="19.85546875" customWidth="1"/>
    <col min="9" max="9" width="20.42578125" customWidth="1"/>
    <col min="10" max="10" width="26" customWidth="1"/>
    <col min="11" max="11" width="19.7109375" customWidth="1"/>
    <col min="12" max="12" width="22" customWidth="1"/>
  </cols>
  <sheetData>
    <row r="1" spans="1:14" ht="38.25">
      <c r="A1" s="80" t="s">
        <v>0</v>
      </c>
      <c r="B1" s="80" t="s">
        <v>203</v>
      </c>
      <c r="C1" s="80" t="s">
        <v>204</v>
      </c>
      <c r="D1" s="80" t="s">
        <v>1</v>
      </c>
      <c r="E1" s="80" t="s">
        <v>274</v>
      </c>
      <c r="F1" s="80" t="s">
        <v>2</v>
      </c>
      <c r="G1" s="80" t="s">
        <v>290</v>
      </c>
      <c r="H1" s="80" t="s">
        <v>291</v>
      </c>
      <c r="I1" s="80" t="s">
        <v>292</v>
      </c>
      <c r="J1" s="80" t="s">
        <v>3</v>
      </c>
      <c r="K1" s="80" t="s">
        <v>4</v>
      </c>
      <c r="L1" s="80" t="s">
        <v>187</v>
      </c>
    </row>
    <row r="2" spans="1:14" ht="45">
      <c r="A2" s="163">
        <v>42521</v>
      </c>
      <c r="B2" s="128" t="s">
        <v>7</v>
      </c>
      <c r="C2" s="202">
        <v>2</v>
      </c>
      <c r="D2" s="202">
        <v>1</v>
      </c>
      <c r="E2" s="154" t="s">
        <v>393</v>
      </c>
      <c r="F2" s="153" t="s">
        <v>394</v>
      </c>
      <c r="G2" s="203">
        <v>1479177</v>
      </c>
      <c r="H2" s="203">
        <v>389130</v>
      </c>
      <c r="I2" s="203">
        <v>389130</v>
      </c>
      <c r="J2" s="153" t="s">
        <v>395</v>
      </c>
      <c r="K2" s="154" t="s">
        <v>396</v>
      </c>
      <c r="L2" s="210" t="s">
        <v>397</v>
      </c>
    </row>
    <row r="3" spans="1:14" ht="76.5">
      <c r="A3" s="163">
        <v>42521</v>
      </c>
      <c r="B3" s="128" t="s">
        <v>7</v>
      </c>
      <c r="C3" s="202">
        <v>2</v>
      </c>
      <c r="D3" s="202">
        <v>1</v>
      </c>
      <c r="E3" s="154" t="s">
        <v>398</v>
      </c>
      <c r="F3" s="153" t="s">
        <v>399</v>
      </c>
      <c r="G3" s="203">
        <v>3000000</v>
      </c>
      <c r="H3" s="203">
        <v>94240</v>
      </c>
      <c r="I3" s="203">
        <v>94240</v>
      </c>
      <c r="J3" s="153" t="s">
        <v>400</v>
      </c>
      <c r="K3" s="154" t="s">
        <v>401</v>
      </c>
      <c r="L3" s="153" t="s">
        <v>402</v>
      </c>
    </row>
    <row r="4" spans="1:14" ht="63.75">
      <c r="A4" s="163">
        <v>42521</v>
      </c>
      <c r="B4" s="128" t="s">
        <v>7</v>
      </c>
      <c r="C4" s="202">
        <v>2</v>
      </c>
      <c r="D4" s="202">
        <v>1</v>
      </c>
      <c r="E4" s="154" t="s">
        <v>360</v>
      </c>
      <c r="F4" s="153" t="s">
        <v>361</v>
      </c>
      <c r="G4" s="203">
        <v>2680683</v>
      </c>
      <c r="H4" s="203">
        <v>145405</v>
      </c>
      <c r="I4" s="203">
        <v>145405</v>
      </c>
      <c r="J4" s="153" t="s">
        <v>362</v>
      </c>
      <c r="K4" s="154" t="s">
        <v>363</v>
      </c>
      <c r="L4" s="153" t="s">
        <v>364</v>
      </c>
    </row>
    <row r="5" spans="1:14" ht="89.25">
      <c r="A5" s="163">
        <v>42521</v>
      </c>
      <c r="B5" s="128" t="s">
        <v>7</v>
      </c>
      <c r="C5" s="202">
        <v>2</v>
      </c>
      <c r="D5" s="202">
        <v>1</v>
      </c>
      <c r="E5" s="154" t="s">
        <v>365</v>
      </c>
      <c r="F5" s="153" t="s">
        <v>366</v>
      </c>
      <c r="G5" s="203">
        <v>3615577</v>
      </c>
      <c r="H5" s="203">
        <v>105060</v>
      </c>
      <c r="I5" s="203">
        <v>105060</v>
      </c>
      <c r="J5" s="153" t="s">
        <v>367</v>
      </c>
      <c r="K5" s="154" t="s">
        <v>403</v>
      </c>
      <c r="L5" s="204" t="s">
        <v>368</v>
      </c>
    </row>
    <row r="6" spans="1:14" ht="76.5">
      <c r="A6" s="163">
        <v>42521</v>
      </c>
      <c r="B6" s="153" t="s">
        <v>7</v>
      </c>
      <c r="C6" s="202">
        <v>2</v>
      </c>
      <c r="D6" s="202">
        <v>1</v>
      </c>
      <c r="E6" s="154" t="s">
        <v>369</v>
      </c>
      <c r="F6" s="153" t="s">
        <v>370</v>
      </c>
      <c r="G6" s="203">
        <v>988510</v>
      </c>
      <c r="H6" s="203">
        <v>103424</v>
      </c>
      <c r="I6" s="203">
        <v>103424</v>
      </c>
      <c r="J6" s="153" t="s">
        <v>371</v>
      </c>
      <c r="K6" s="154" t="s">
        <v>404</v>
      </c>
      <c r="L6" s="153" t="s">
        <v>372</v>
      </c>
    </row>
    <row r="7" spans="1:14" ht="63.75">
      <c r="A7" s="163">
        <v>42521</v>
      </c>
      <c r="B7" s="128" t="s">
        <v>7</v>
      </c>
      <c r="C7" s="202">
        <v>2</v>
      </c>
      <c r="D7" s="202">
        <v>1</v>
      </c>
      <c r="E7" s="154" t="s">
        <v>373</v>
      </c>
      <c r="F7" s="153" t="s">
        <v>374</v>
      </c>
      <c r="G7" s="203">
        <v>3288099</v>
      </c>
      <c r="H7" s="203">
        <v>276246</v>
      </c>
      <c r="I7" s="203">
        <v>276246</v>
      </c>
      <c r="J7" s="153" t="s">
        <v>375</v>
      </c>
      <c r="K7" s="154" t="s">
        <v>376</v>
      </c>
      <c r="L7" s="153" t="s">
        <v>377</v>
      </c>
    </row>
    <row r="8" spans="1:14" ht="51">
      <c r="A8" s="205">
        <v>42491</v>
      </c>
      <c r="B8" s="128" t="s">
        <v>7</v>
      </c>
      <c r="C8" s="206">
        <v>2</v>
      </c>
      <c r="D8" s="206">
        <v>1</v>
      </c>
      <c r="E8" s="154" t="s">
        <v>378</v>
      </c>
      <c r="F8" s="153" t="s">
        <v>379</v>
      </c>
      <c r="G8" s="203">
        <v>2189438</v>
      </c>
      <c r="H8" s="203">
        <v>182651</v>
      </c>
      <c r="I8" s="153">
        <v>182651</v>
      </c>
      <c r="J8" s="153" t="s">
        <v>380</v>
      </c>
      <c r="K8" s="154" t="s">
        <v>381</v>
      </c>
      <c r="L8" s="153" t="s">
        <v>382</v>
      </c>
    </row>
    <row r="9" spans="1:14" ht="75">
      <c r="A9" s="264">
        <v>42521</v>
      </c>
      <c r="B9" s="153" t="s">
        <v>7</v>
      </c>
      <c r="C9" s="202">
        <v>2</v>
      </c>
      <c r="D9" s="202">
        <v>1</v>
      </c>
      <c r="E9" s="154" t="s">
        <v>493</v>
      </c>
      <c r="F9" s="153" t="s">
        <v>496</v>
      </c>
      <c r="G9" s="203">
        <v>2915599</v>
      </c>
      <c r="H9" s="203">
        <v>100000</v>
      </c>
      <c r="I9" s="203">
        <v>100000</v>
      </c>
      <c r="J9" s="203" t="s">
        <v>497</v>
      </c>
      <c r="K9" s="203" t="s">
        <v>495</v>
      </c>
      <c r="L9" s="263" t="s">
        <v>494</v>
      </c>
    </row>
    <row r="10" spans="1:14" s="503" customFormat="1" ht="280.5">
      <c r="A10" s="344">
        <v>2018</v>
      </c>
      <c r="B10" s="524" t="s">
        <v>7</v>
      </c>
      <c r="C10" s="344">
        <v>2</v>
      </c>
      <c r="D10" s="344">
        <v>2</v>
      </c>
      <c r="E10" s="417" t="s">
        <v>872</v>
      </c>
      <c r="F10" s="344" t="s">
        <v>873</v>
      </c>
      <c r="G10" s="525">
        <v>1768663</v>
      </c>
      <c r="H10" s="526" t="s">
        <v>874</v>
      </c>
      <c r="I10" s="526"/>
      <c r="J10" s="344" t="s">
        <v>875</v>
      </c>
      <c r="K10" s="344" t="s">
        <v>876</v>
      </c>
      <c r="L10" s="344" t="s">
        <v>877</v>
      </c>
      <c r="M10" s="344"/>
      <c r="N10" s="344"/>
    </row>
    <row r="11" spans="1:14" s="341" customFormat="1">
      <c r="A11" s="412"/>
      <c r="B11" s="350"/>
      <c r="C11" s="413"/>
      <c r="D11" s="413"/>
      <c r="E11" s="414"/>
      <c r="F11" s="350"/>
      <c r="G11" s="415"/>
      <c r="H11" s="415"/>
      <c r="I11" s="415"/>
      <c r="J11" s="415"/>
      <c r="K11" s="415"/>
      <c r="L11" s="416"/>
    </row>
    <row r="13" spans="1:14" ht="45">
      <c r="H13" s="286" t="s">
        <v>544</v>
      </c>
      <c r="I13" s="287">
        <f>SUM(I2:I12)</f>
        <v>1396156</v>
      </c>
      <c r="J13" s="491" t="s">
        <v>878</v>
      </c>
    </row>
  </sheetData>
  <pageMargins left="0.7" right="0.7" top="0.75" bottom="0.75" header="0.3" footer="0.3"/>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6"/>
  <sheetViews>
    <sheetView topLeftCell="A4" zoomScaleNormal="100" workbookViewId="0">
      <selection activeCell="I6" sqref="I6"/>
    </sheetView>
  </sheetViews>
  <sheetFormatPr baseColWidth="10" defaultRowHeight="15"/>
  <cols>
    <col min="4" max="4" width="13.85546875" customWidth="1"/>
    <col min="5" max="5" width="27.5703125" customWidth="1"/>
    <col min="6" max="8" width="27.5703125" style="121" customWidth="1"/>
    <col min="9" max="9" width="15" customWidth="1"/>
    <col min="10" max="10" width="32.85546875" customWidth="1"/>
    <col min="11" max="11" width="26.140625" customWidth="1"/>
  </cols>
  <sheetData>
    <row r="1" spans="1:1025" ht="54" customHeight="1">
      <c r="A1" s="80" t="s">
        <v>0</v>
      </c>
      <c r="B1" s="80" t="s">
        <v>203</v>
      </c>
      <c r="C1" s="80" t="s">
        <v>1</v>
      </c>
      <c r="D1" s="80" t="s">
        <v>274</v>
      </c>
      <c r="E1" s="80" t="s">
        <v>2</v>
      </c>
      <c r="F1" s="80" t="s">
        <v>290</v>
      </c>
      <c r="G1" s="80" t="s">
        <v>291</v>
      </c>
      <c r="H1" s="80" t="s">
        <v>292</v>
      </c>
      <c r="I1" s="80" t="s">
        <v>3</v>
      </c>
      <c r="J1" s="80" t="s">
        <v>4</v>
      </c>
      <c r="K1" s="80" t="s">
        <v>259</v>
      </c>
    </row>
    <row r="2" spans="1:1025" ht="157.5" customHeight="1">
      <c r="A2" s="79" t="s">
        <v>251</v>
      </c>
      <c r="B2" s="79" t="s">
        <v>7</v>
      </c>
      <c r="C2" s="76">
        <v>2</v>
      </c>
      <c r="D2" s="77" t="s">
        <v>252</v>
      </c>
      <c r="E2" s="76" t="s">
        <v>253</v>
      </c>
      <c r="F2" s="114">
        <v>1598948</v>
      </c>
      <c r="G2" s="114">
        <v>127865.25</v>
      </c>
      <c r="H2" s="114">
        <v>127865.25</v>
      </c>
      <c r="I2" s="76" t="s">
        <v>254</v>
      </c>
      <c r="J2" s="77" t="s">
        <v>260</v>
      </c>
      <c r="K2" s="76" t="s">
        <v>255</v>
      </c>
    </row>
    <row r="3" spans="1:1025" ht="165.75">
      <c r="A3" s="79" t="s">
        <v>251</v>
      </c>
      <c r="B3" s="76" t="s">
        <v>7</v>
      </c>
      <c r="C3" s="76">
        <v>2</v>
      </c>
      <c r="D3" s="77" t="s">
        <v>256</v>
      </c>
      <c r="E3" s="78" t="s">
        <v>257</v>
      </c>
      <c r="F3" s="114">
        <v>1597145</v>
      </c>
      <c r="G3" s="114">
        <v>303397</v>
      </c>
      <c r="H3" s="114">
        <v>303397</v>
      </c>
      <c r="I3" s="77" t="s">
        <v>76</v>
      </c>
      <c r="J3" s="81" t="s">
        <v>258</v>
      </c>
      <c r="K3" s="76" t="s">
        <v>91</v>
      </c>
    </row>
    <row r="4" spans="1:1025" s="341" customFormat="1" ht="102">
      <c r="A4" s="344">
        <v>2017</v>
      </c>
      <c r="B4" s="344" t="s">
        <v>7</v>
      </c>
      <c r="C4" s="344">
        <v>4</v>
      </c>
      <c r="D4" s="417" t="s">
        <v>703</v>
      </c>
      <c r="E4" s="344" t="s">
        <v>704</v>
      </c>
      <c r="F4" s="425">
        <v>1175632</v>
      </c>
      <c r="G4" s="425">
        <v>182725.35</v>
      </c>
      <c r="H4" s="425">
        <v>182725.35</v>
      </c>
      <c r="I4" s="344" t="s">
        <v>705</v>
      </c>
      <c r="J4" s="344" t="s">
        <v>706</v>
      </c>
      <c r="K4" s="344" t="s">
        <v>707</v>
      </c>
      <c r="L4" s="344" t="s">
        <v>708</v>
      </c>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44"/>
      <c r="ED4" s="344"/>
      <c r="EE4" s="344"/>
      <c r="EF4" s="344"/>
      <c r="EG4" s="344"/>
      <c r="EH4" s="344"/>
      <c r="EI4" s="344"/>
      <c r="EJ4" s="344"/>
      <c r="EK4" s="344"/>
      <c r="EL4" s="344"/>
      <c r="EM4" s="344"/>
      <c r="EN4" s="344"/>
      <c r="EO4" s="344"/>
      <c r="EP4" s="344"/>
      <c r="EQ4" s="344"/>
      <c r="ER4" s="344"/>
      <c r="ES4" s="344"/>
      <c r="ET4" s="344"/>
      <c r="EU4" s="344"/>
      <c r="EV4" s="344"/>
      <c r="EW4" s="344"/>
      <c r="EX4" s="344"/>
      <c r="EY4" s="344"/>
      <c r="EZ4" s="344"/>
      <c r="FA4" s="344"/>
      <c r="FB4" s="344"/>
      <c r="FC4" s="344"/>
      <c r="FD4" s="344"/>
      <c r="FE4" s="344"/>
      <c r="FF4" s="344"/>
      <c r="FG4" s="344"/>
      <c r="FH4" s="344"/>
      <c r="FI4" s="344"/>
      <c r="FJ4" s="344"/>
      <c r="FK4" s="344"/>
      <c r="FL4" s="344"/>
      <c r="FM4" s="344"/>
      <c r="FN4" s="344"/>
      <c r="FO4" s="344"/>
      <c r="FP4" s="344"/>
      <c r="FQ4" s="344"/>
      <c r="FR4" s="344"/>
      <c r="FS4" s="344"/>
      <c r="FT4" s="344"/>
      <c r="FU4" s="344"/>
      <c r="FV4" s="344"/>
      <c r="FW4" s="344"/>
      <c r="FX4" s="344"/>
      <c r="FY4" s="344"/>
      <c r="FZ4" s="344"/>
      <c r="GA4" s="344"/>
      <c r="GB4" s="344"/>
      <c r="GC4" s="344"/>
      <c r="GD4" s="344"/>
      <c r="GE4" s="344"/>
      <c r="GF4" s="344"/>
      <c r="GG4" s="344"/>
      <c r="GH4" s="344"/>
      <c r="GI4" s="344"/>
      <c r="GJ4" s="344"/>
      <c r="GK4" s="344"/>
      <c r="GL4" s="344"/>
      <c r="GM4" s="344"/>
      <c r="GN4" s="344"/>
      <c r="GO4" s="344"/>
      <c r="GP4" s="344"/>
      <c r="GQ4" s="344"/>
      <c r="GR4" s="344"/>
      <c r="GS4" s="344"/>
      <c r="GT4" s="344"/>
      <c r="GU4" s="344"/>
      <c r="GV4" s="344"/>
      <c r="GW4" s="344"/>
      <c r="GX4" s="344"/>
      <c r="GY4" s="344"/>
      <c r="GZ4" s="344"/>
      <c r="HA4" s="344"/>
      <c r="HB4" s="344"/>
      <c r="HC4" s="344"/>
      <c r="HD4" s="344"/>
      <c r="HE4" s="344"/>
      <c r="HF4" s="344"/>
      <c r="HG4" s="344"/>
      <c r="HH4" s="344"/>
      <c r="HI4" s="344"/>
      <c r="HJ4" s="344"/>
      <c r="HK4" s="344"/>
      <c r="HL4" s="344"/>
      <c r="HM4" s="344"/>
      <c r="HN4" s="344"/>
      <c r="HO4" s="344"/>
      <c r="HP4" s="344"/>
      <c r="HQ4" s="344"/>
      <c r="HR4" s="344"/>
      <c r="HS4" s="344"/>
      <c r="HT4" s="344"/>
      <c r="HU4" s="344"/>
      <c r="HV4" s="344"/>
      <c r="HW4" s="344"/>
      <c r="HX4" s="344"/>
      <c r="HY4" s="344"/>
      <c r="HZ4" s="344"/>
      <c r="IA4" s="344"/>
      <c r="IB4" s="344"/>
      <c r="IC4" s="344"/>
      <c r="ID4" s="344"/>
      <c r="IE4" s="344"/>
      <c r="IF4" s="344"/>
      <c r="IG4" s="344"/>
      <c r="IH4" s="344"/>
      <c r="II4" s="344"/>
      <c r="IJ4" s="344"/>
      <c r="IK4" s="344"/>
      <c r="IL4" s="344"/>
      <c r="IM4" s="344"/>
      <c r="IN4" s="344"/>
      <c r="IO4" s="344"/>
      <c r="IP4" s="344"/>
      <c r="IQ4" s="344"/>
      <c r="IR4" s="344"/>
      <c r="IS4" s="344"/>
      <c r="IT4" s="344"/>
      <c r="IU4" s="344"/>
      <c r="IV4" s="344"/>
      <c r="IW4" s="344"/>
      <c r="IX4" s="344"/>
      <c r="IY4" s="344"/>
      <c r="IZ4" s="344"/>
      <c r="JA4" s="344"/>
      <c r="JB4" s="344"/>
      <c r="JC4" s="344"/>
      <c r="JD4" s="344"/>
      <c r="JE4" s="344"/>
      <c r="JF4" s="344"/>
      <c r="JG4" s="344"/>
      <c r="JH4" s="344"/>
      <c r="JI4" s="344"/>
      <c r="JJ4" s="344"/>
      <c r="JK4" s="344"/>
      <c r="JL4" s="344"/>
      <c r="JM4" s="344"/>
      <c r="JN4" s="344"/>
      <c r="JO4" s="344"/>
      <c r="JP4" s="344"/>
      <c r="JQ4" s="344"/>
      <c r="JR4" s="344"/>
      <c r="JS4" s="344"/>
      <c r="JT4" s="344"/>
      <c r="JU4" s="344"/>
      <c r="JV4" s="344"/>
      <c r="JW4" s="344"/>
      <c r="JX4" s="344"/>
      <c r="JY4" s="344"/>
      <c r="JZ4" s="344"/>
      <c r="KA4" s="344"/>
      <c r="KB4" s="344"/>
      <c r="KC4" s="344"/>
      <c r="KD4" s="344"/>
      <c r="KE4" s="344"/>
      <c r="KF4" s="344"/>
      <c r="KG4" s="344"/>
      <c r="KH4" s="344"/>
      <c r="KI4" s="344"/>
      <c r="KJ4" s="344"/>
      <c r="KK4" s="344"/>
      <c r="KL4" s="344"/>
      <c r="KM4" s="344"/>
      <c r="KN4" s="344"/>
      <c r="KO4" s="344"/>
      <c r="KP4" s="344"/>
      <c r="KQ4" s="344"/>
      <c r="KR4" s="344"/>
      <c r="KS4" s="344"/>
      <c r="KT4" s="344"/>
      <c r="KU4" s="344"/>
      <c r="KV4" s="344"/>
      <c r="KW4" s="344"/>
      <c r="KX4" s="344"/>
      <c r="KY4" s="344"/>
      <c r="KZ4" s="344"/>
      <c r="LA4" s="344"/>
      <c r="LB4" s="344"/>
      <c r="LC4" s="344"/>
      <c r="LD4" s="344"/>
      <c r="LE4" s="344"/>
      <c r="LF4" s="344"/>
      <c r="LG4" s="344"/>
      <c r="LH4" s="344"/>
      <c r="LI4" s="344"/>
      <c r="LJ4" s="344"/>
      <c r="LK4" s="344"/>
      <c r="LL4" s="344"/>
      <c r="LM4" s="344"/>
      <c r="LN4" s="344"/>
      <c r="LO4" s="344"/>
      <c r="LP4" s="344"/>
      <c r="LQ4" s="344"/>
      <c r="LR4" s="344"/>
      <c r="LS4" s="344"/>
      <c r="LT4" s="344"/>
      <c r="LU4" s="344"/>
      <c r="LV4" s="344"/>
      <c r="LW4" s="344"/>
      <c r="LX4" s="344"/>
      <c r="LY4" s="344"/>
      <c r="LZ4" s="344"/>
      <c r="MA4" s="344"/>
      <c r="MB4" s="344"/>
      <c r="MC4" s="344"/>
      <c r="MD4" s="344"/>
      <c r="ME4" s="344"/>
      <c r="MF4" s="344"/>
      <c r="MG4" s="344"/>
      <c r="MH4" s="344"/>
      <c r="MI4" s="344"/>
      <c r="MJ4" s="344"/>
      <c r="MK4" s="344"/>
      <c r="ML4" s="344"/>
      <c r="MM4" s="344"/>
      <c r="MN4" s="344"/>
      <c r="MO4" s="344"/>
      <c r="MP4" s="344"/>
      <c r="MQ4" s="344"/>
      <c r="MR4" s="344"/>
      <c r="MS4" s="344"/>
      <c r="MT4" s="344"/>
      <c r="MU4" s="344"/>
      <c r="MV4" s="344"/>
      <c r="MW4" s="344"/>
      <c r="MX4" s="344"/>
      <c r="MY4" s="344"/>
      <c r="MZ4" s="344"/>
      <c r="NA4" s="344"/>
      <c r="NB4" s="344"/>
      <c r="NC4" s="344"/>
      <c r="ND4" s="344"/>
      <c r="NE4" s="344"/>
      <c r="NF4" s="344"/>
      <c r="NG4" s="344"/>
      <c r="NH4" s="344"/>
      <c r="NI4" s="344"/>
      <c r="NJ4" s="344"/>
      <c r="NK4" s="344"/>
      <c r="NL4" s="344"/>
      <c r="NM4" s="344"/>
      <c r="NN4" s="344"/>
      <c r="NO4" s="344"/>
      <c r="NP4" s="344"/>
      <c r="NQ4" s="344"/>
      <c r="NR4" s="344"/>
      <c r="NS4" s="344"/>
      <c r="NT4" s="344"/>
      <c r="NU4" s="344"/>
      <c r="NV4" s="344"/>
      <c r="NW4" s="344"/>
      <c r="NX4" s="344"/>
      <c r="NY4" s="344"/>
      <c r="NZ4" s="344"/>
      <c r="OA4" s="344"/>
      <c r="OB4" s="344"/>
      <c r="OC4" s="344"/>
      <c r="OD4" s="344"/>
      <c r="OE4" s="344"/>
      <c r="OF4" s="344"/>
      <c r="OG4" s="344"/>
      <c r="OH4" s="344"/>
      <c r="OI4" s="344"/>
      <c r="OJ4" s="344"/>
      <c r="OK4" s="344"/>
      <c r="OL4" s="344"/>
      <c r="OM4" s="344"/>
      <c r="ON4" s="344"/>
      <c r="OO4" s="344"/>
      <c r="OP4" s="344"/>
      <c r="OQ4" s="344"/>
      <c r="OR4" s="344"/>
      <c r="OS4" s="344"/>
      <c r="OT4" s="344"/>
      <c r="OU4" s="344"/>
      <c r="OV4" s="344"/>
      <c r="OW4" s="344"/>
      <c r="OX4" s="344"/>
      <c r="OY4" s="344"/>
      <c r="OZ4" s="344"/>
      <c r="PA4" s="344"/>
      <c r="PB4" s="344"/>
      <c r="PC4" s="344"/>
      <c r="PD4" s="344"/>
      <c r="PE4" s="344"/>
      <c r="PF4" s="344"/>
      <c r="PG4" s="344"/>
      <c r="PH4" s="344"/>
      <c r="PI4" s="344"/>
      <c r="PJ4" s="344"/>
      <c r="PK4" s="344"/>
      <c r="PL4" s="344"/>
      <c r="PM4" s="344"/>
      <c r="PN4" s="344"/>
      <c r="PO4" s="344"/>
      <c r="PP4" s="344"/>
      <c r="PQ4" s="344"/>
      <c r="PR4" s="344"/>
      <c r="PS4" s="344"/>
      <c r="PT4" s="344"/>
      <c r="PU4" s="344"/>
      <c r="PV4" s="344"/>
      <c r="PW4" s="344"/>
      <c r="PX4" s="344"/>
      <c r="PY4" s="344"/>
      <c r="PZ4" s="344"/>
      <c r="QA4" s="344"/>
      <c r="QB4" s="344"/>
      <c r="QC4" s="344"/>
      <c r="QD4" s="344"/>
      <c r="QE4" s="344"/>
      <c r="QF4" s="344"/>
      <c r="QG4" s="344"/>
      <c r="QH4" s="344"/>
      <c r="QI4" s="344"/>
      <c r="QJ4" s="344"/>
      <c r="QK4" s="344"/>
      <c r="QL4" s="344"/>
      <c r="QM4" s="344"/>
      <c r="QN4" s="344"/>
      <c r="QO4" s="344"/>
      <c r="QP4" s="344"/>
      <c r="QQ4" s="344"/>
      <c r="QR4" s="344"/>
      <c r="QS4" s="344"/>
      <c r="QT4" s="344"/>
      <c r="QU4" s="344"/>
      <c r="QV4" s="344"/>
      <c r="QW4" s="344"/>
      <c r="QX4" s="344"/>
      <c r="QY4" s="344"/>
      <c r="QZ4" s="344"/>
      <c r="RA4" s="344"/>
      <c r="RB4" s="344"/>
      <c r="RC4" s="344"/>
      <c r="RD4" s="344"/>
      <c r="RE4" s="344"/>
      <c r="RF4" s="344"/>
      <c r="RG4" s="344"/>
      <c r="RH4" s="344"/>
      <c r="RI4" s="344"/>
      <c r="RJ4" s="344"/>
      <c r="RK4" s="344"/>
      <c r="RL4" s="344"/>
      <c r="RM4" s="344"/>
      <c r="RN4" s="344"/>
      <c r="RO4" s="344"/>
      <c r="RP4" s="344"/>
      <c r="RQ4" s="344"/>
      <c r="RR4" s="344"/>
      <c r="RS4" s="344"/>
      <c r="RT4" s="344"/>
      <c r="RU4" s="344"/>
      <c r="RV4" s="344"/>
      <c r="RW4" s="344"/>
      <c r="RX4" s="344"/>
      <c r="RY4" s="344"/>
      <c r="RZ4" s="344"/>
      <c r="SA4" s="344"/>
      <c r="SB4" s="344"/>
      <c r="SC4" s="344"/>
      <c r="SD4" s="344"/>
      <c r="SE4" s="344"/>
      <c r="SF4" s="344"/>
      <c r="SG4" s="344"/>
      <c r="SH4" s="344"/>
      <c r="SI4" s="344"/>
      <c r="SJ4" s="344"/>
      <c r="SK4" s="344"/>
      <c r="SL4" s="344"/>
      <c r="SM4" s="344"/>
      <c r="SN4" s="344"/>
      <c r="SO4" s="344"/>
      <c r="SP4" s="344"/>
      <c r="SQ4" s="344"/>
      <c r="SR4" s="344"/>
      <c r="SS4" s="344"/>
      <c r="ST4" s="344"/>
      <c r="SU4" s="344"/>
      <c r="SV4" s="344"/>
      <c r="SW4" s="344"/>
      <c r="SX4" s="344"/>
      <c r="SY4" s="344"/>
      <c r="SZ4" s="344"/>
      <c r="TA4" s="344"/>
      <c r="TB4" s="344"/>
      <c r="TC4" s="344"/>
      <c r="TD4" s="344"/>
      <c r="TE4" s="344"/>
      <c r="TF4" s="344"/>
      <c r="TG4" s="344"/>
      <c r="TH4" s="344"/>
      <c r="TI4" s="344"/>
      <c r="TJ4" s="344"/>
      <c r="TK4" s="344"/>
      <c r="TL4" s="344"/>
      <c r="TM4" s="344"/>
      <c r="TN4" s="344"/>
      <c r="TO4" s="344"/>
      <c r="TP4" s="344"/>
      <c r="TQ4" s="344"/>
      <c r="TR4" s="344"/>
      <c r="TS4" s="344"/>
      <c r="TT4" s="344"/>
      <c r="TU4" s="344"/>
      <c r="TV4" s="344"/>
      <c r="TW4" s="344"/>
      <c r="TX4" s="344"/>
      <c r="TY4" s="344"/>
      <c r="TZ4" s="344"/>
      <c r="UA4" s="344"/>
      <c r="UB4" s="344"/>
      <c r="UC4" s="344"/>
      <c r="UD4" s="344"/>
      <c r="UE4" s="344"/>
      <c r="UF4" s="344"/>
      <c r="UG4" s="344"/>
      <c r="UH4" s="344"/>
      <c r="UI4" s="344"/>
      <c r="UJ4" s="344"/>
      <c r="UK4" s="344"/>
      <c r="UL4" s="344"/>
      <c r="UM4" s="344"/>
      <c r="UN4" s="344"/>
      <c r="UO4" s="344"/>
      <c r="UP4" s="344"/>
      <c r="UQ4" s="344"/>
      <c r="UR4" s="344"/>
      <c r="US4" s="344"/>
      <c r="UT4" s="344"/>
      <c r="UU4" s="344"/>
      <c r="UV4" s="344"/>
      <c r="UW4" s="344"/>
      <c r="UX4" s="344"/>
      <c r="UY4" s="344"/>
      <c r="UZ4" s="344"/>
      <c r="VA4" s="344"/>
      <c r="VB4" s="344"/>
      <c r="VC4" s="344"/>
      <c r="VD4" s="344"/>
      <c r="VE4" s="344"/>
      <c r="VF4" s="344"/>
      <c r="VG4" s="344"/>
      <c r="VH4" s="344"/>
      <c r="VI4" s="344"/>
      <c r="VJ4" s="344"/>
      <c r="VK4" s="344"/>
      <c r="VL4" s="344"/>
      <c r="VM4" s="344"/>
      <c r="VN4" s="344"/>
      <c r="VO4" s="344"/>
      <c r="VP4" s="344"/>
      <c r="VQ4" s="344"/>
      <c r="VR4" s="344"/>
      <c r="VS4" s="344"/>
      <c r="VT4" s="344"/>
      <c r="VU4" s="344"/>
      <c r="VV4" s="344"/>
      <c r="VW4" s="344"/>
      <c r="VX4" s="344"/>
      <c r="VY4" s="344"/>
      <c r="VZ4" s="344"/>
      <c r="WA4" s="344"/>
      <c r="WB4" s="344"/>
      <c r="WC4" s="344"/>
      <c r="WD4" s="344"/>
      <c r="WE4" s="344"/>
      <c r="WF4" s="344"/>
      <c r="WG4" s="344"/>
      <c r="WH4" s="344"/>
      <c r="WI4" s="344"/>
      <c r="WJ4" s="344"/>
      <c r="WK4" s="344"/>
      <c r="WL4" s="344"/>
      <c r="WM4" s="344"/>
      <c r="WN4" s="344"/>
      <c r="WO4" s="344"/>
      <c r="WP4" s="344"/>
      <c r="WQ4" s="344"/>
      <c r="WR4" s="344"/>
      <c r="WS4" s="344"/>
      <c r="WT4" s="344"/>
      <c r="WU4" s="344"/>
      <c r="WV4" s="344"/>
      <c r="WW4" s="344"/>
      <c r="WX4" s="344"/>
      <c r="WY4" s="344"/>
      <c r="WZ4" s="344"/>
      <c r="XA4" s="344"/>
      <c r="XB4" s="344"/>
      <c r="XC4" s="344"/>
      <c r="XD4" s="344"/>
      <c r="XE4" s="344"/>
      <c r="XF4" s="344"/>
      <c r="XG4" s="344"/>
      <c r="XH4" s="344"/>
      <c r="XI4" s="344"/>
      <c r="XJ4" s="344"/>
      <c r="XK4" s="344"/>
      <c r="XL4" s="344"/>
      <c r="XM4" s="344"/>
      <c r="XN4" s="344"/>
      <c r="XO4" s="344"/>
      <c r="XP4" s="344"/>
      <c r="XQ4" s="344"/>
      <c r="XR4" s="344"/>
      <c r="XS4" s="344"/>
      <c r="XT4" s="344"/>
      <c r="XU4" s="344"/>
      <c r="XV4" s="344"/>
      <c r="XW4" s="344"/>
      <c r="XX4" s="344"/>
      <c r="XY4" s="344"/>
      <c r="XZ4" s="344"/>
      <c r="YA4" s="344"/>
      <c r="YB4" s="344"/>
      <c r="YC4" s="344"/>
      <c r="YD4" s="344"/>
      <c r="YE4" s="344"/>
      <c r="YF4" s="344"/>
      <c r="YG4" s="344"/>
      <c r="YH4" s="344"/>
      <c r="YI4" s="344"/>
      <c r="YJ4" s="344"/>
      <c r="YK4" s="344"/>
      <c r="YL4" s="344"/>
      <c r="YM4" s="344"/>
      <c r="YN4" s="344"/>
      <c r="YO4" s="344"/>
      <c r="YP4" s="344"/>
      <c r="YQ4" s="344"/>
      <c r="YR4" s="344"/>
      <c r="YS4" s="344"/>
      <c r="YT4" s="344"/>
      <c r="YU4" s="344"/>
      <c r="YV4" s="344"/>
      <c r="YW4" s="344"/>
      <c r="YX4" s="344"/>
      <c r="YY4" s="344"/>
      <c r="YZ4" s="344"/>
      <c r="ZA4" s="344"/>
      <c r="ZB4" s="344"/>
      <c r="ZC4" s="344"/>
      <c r="ZD4" s="344"/>
      <c r="ZE4" s="344"/>
      <c r="ZF4" s="344"/>
      <c r="ZG4" s="344"/>
      <c r="ZH4" s="344"/>
      <c r="ZI4" s="344"/>
      <c r="ZJ4" s="344"/>
      <c r="ZK4" s="344"/>
      <c r="ZL4" s="344"/>
      <c r="ZM4" s="344"/>
      <c r="ZN4" s="344"/>
      <c r="ZO4" s="344"/>
      <c r="ZP4" s="344"/>
      <c r="ZQ4" s="344"/>
      <c r="ZR4" s="344"/>
      <c r="ZS4" s="344"/>
      <c r="ZT4" s="344"/>
      <c r="ZU4" s="344"/>
      <c r="ZV4" s="344"/>
      <c r="ZW4" s="344"/>
      <c r="ZX4" s="344"/>
      <c r="ZY4" s="344"/>
      <c r="ZZ4" s="344"/>
      <c r="AAA4" s="344"/>
      <c r="AAB4" s="344"/>
      <c r="AAC4" s="344"/>
      <c r="AAD4" s="344"/>
      <c r="AAE4" s="344"/>
      <c r="AAF4" s="344"/>
      <c r="AAG4" s="344"/>
      <c r="AAH4" s="344"/>
      <c r="AAI4" s="344"/>
      <c r="AAJ4" s="344"/>
      <c r="AAK4" s="344"/>
      <c r="AAL4" s="344"/>
      <c r="AAM4" s="344"/>
      <c r="AAN4" s="344"/>
      <c r="AAO4" s="344"/>
      <c r="AAP4" s="344"/>
      <c r="AAQ4" s="344"/>
      <c r="AAR4" s="344"/>
      <c r="AAS4" s="344"/>
      <c r="AAT4" s="344"/>
      <c r="AAU4" s="344"/>
      <c r="AAV4" s="344"/>
      <c r="AAW4" s="344"/>
      <c r="AAX4" s="344"/>
      <c r="AAY4" s="344"/>
      <c r="AAZ4" s="344"/>
      <c r="ABA4" s="344"/>
      <c r="ABB4" s="344"/>
      <c r="ABC4" s="344"/>
      <c r="ABD4" s="344"/>
      <c r="ABE4" s="344"/>
      <c r="ABF4" s="344"/>
      <c r="ABG4" s="344"/>
      <c r="ABH4" s="344"/>
      <c r="ABI4" s="344"/>
      <c r="ABJ4" s="344"/>
      <c r="ABK4" s="344"/>
      <c r="ABL4" s="344"/>
      <c r="ABM4" s="344"/>
      <c r="ABN4" s="344"/>
      <c r="ABO4" s="344"/>
      <c r="ABP4" s="344"/>
      <c r="ABQ4" s="344"/>
      <c r="ABR4" s="344"/>
      <c r="ABS4" s="344"/>
      <c r="ABT4" s="344"/>
      <c r="ABU4" s="344"/>
      <c r="ABV4" s="344"/>
      <c r="ABW4" s="344"/>
      <c r="ABX4" s="344"/>
      <c r="ABY4" s="344"/>
      <c r="ABZ4" s="344"/>
      <c r="ACA4" s="344"/>
      <c r="ACB4" s="344"/>
      <c r="ACC4" s="344"/>
      <c r="ACD4" s="344"/>
      <c r="ACE4" s="344"/>
      <c r="ACF4" s="344"/>
      <c r="ACG4" s="344"/>
      <c r="ACH4" s="344"/>
      <c r="ACI4" s="344"/>
      <c r="ACJ4" s="344"/>
      <c r="ACK4" s="344"/>
      <c r="ACL4" s="344"/>
      <c r="ACM4" s="344"/>
      <c r="ACN4" s="344"/>
      <c r="ACO4" s="344"/>
      <c r="ACP4" s="344"/>
      <c r="ACQ4" s="344"/>
      <c r="ACR4" s="344"/>
      <c r="ACS4" s="344"/>
      <c r="ACT4" s="344"/>
      <c r="ACU4" s="344"/>
      <c r="ACV4" s="344"/>
      <c r="ACW4" s="344"/>
      <c r="ACX4" s="344"/>
      <c r="ACY4" s="344"/>
      <c r="ACZ4" s="344"/>
      <c r="ADA4" s="344"/>
      <c r="ADB4" s="344"/>
      <c r="ADC4" s="344"/>
      <c r="ADD4" s="344"/>
      <c r="ADE4" s="344"/>
      <c r="ADF4" s="344"/>
      <c r="ADG4" s="344"/>
      <c r="ADH4" s="344"/>
      <c r="ADI4" s="344"/>
      <c r="ADJ4" s="344"/>
      <c r="ADK4" s="344"/>
      <c r="ADL4" s="344"/>
      <c r="ADM4" s="344"/>
      <c r="ADN4" s="344"/>
      <c r="ADO4" s="344"/>
      <c r="ADP4" s="344"/>
      <c r="ADQ4" s="344"/>
      <c r="ADR4" s="344"/>
      <c r="ADS4" s="344"/>
      <c r="ADT4" s="344"/>
      <c r="ADU4" s="344"/>
      <c r="ADV4" s="344"/>
      <c r="ADW4" s="344"/>
      <c r="ADX4" s="344"/>
      <c r="ADY4" s="344"/>
      <c r="ADZ4" s="344"/>
      <c r="AEA4" s="344"/>
      <c r="AEB4" s="344"/>
      <c r="AEC4" s="344"/>
      <c r="AED4" s="344"/>
      <c r="AEE4" s="344"/>
      <c r="AEF4" s="344"/>
      <c r="AEG4" s="344"/>
      <c r="AEH4" s="344"/>
      <c r="AEI4" s="344"/>
      <c r="AEJ4" s="344"/>
      <c r="AEK4" s="344"/>
      <c r="AEL4" s="344"/>
      <c r="AEM4" s="344"/>
      <c r="AEN4" s="344"/>
      <c r="AEO4" s="344"/>
      <c r="AEP4" s="344"/>
      <c r="AEQ4" s="344"/>
      <c r="AER4" s="344"/>
      <c r="AES4" s="344"/>
      <c r="AET4" s="344"/>
      <c r="AEU4" s="344"/>
      <c r="AEV4" s="344"/>
      <c r="AEW4" s="344"/>
      <c r="AEX4" s="344"/>
      <c r="AEY4" s="344"/>
      <c r="AEZ4" s="344"/>
      <c r="AFA4" s="344"/>
      <c r="AFB4" s="344"/>
      <c r="AFC4" s="344"/>
      <c r="AFD4" s="344"/>
      <c r="AFE4" s="344"/>
      <c r="AFF4" s="344"/>
      <c r="AFG4" s="344"/>
      <c r="AFH4" s="344"/>
      <c r="AFI4" s="344"/>
      <c r="AFJ4" s="344"/>
      <c r="AFK4" s="344"/>
      <c r="AFL4" s="344"/>
      <c r="AFM4" s="344"/>
      <c r="AFN4" s="344"/>
      <c r="AFO4" s="344"/>
      <c r="AFP4" s="344"/>
      <c r="AFQ4" s="344"/>
      <c r="AFR4" s="344"/>
      <c r="AFS4" s="344"/>
      <c r="AFT4" s="344"/>
      <c r="AFU4" s="344"/>
      <c r="AFV4" s="344"/>
      <c r="AFW4" s="344"/>
      <c r="AFX4" s="344"/>
      <c r="AFY4" s="344"/>
      <c r="AFZ4" s="344"/>
      <c r="AGA4" s="344"/>
      <c r="AGB4" s="344"/>
      <c r="AGC4" s="344"/>
      <c r="AGD4" s="344"/>
      <c r="AGE4" s="344"/>
      <c r="AGF4" s="344"/>
      <c r="AGG4" s="344"/>
      <c r="AGH4" s="344"/>
      <c r="AGI4" s="344"/>
      <c r="AGJ4" s="344"/>
      <c r="AGK4" s="344"/>
      <c r="AGL4" s="344"/>
      <c r="AGM4" s="344"/>
      <c r="AGN4" s="344"/>
      <c r="AGO4" s="344"/>
      <c r="AGP4" s="344"/>
      <c r="AGQ4" s="344"/>
      <c r="AGR4" s="344"/>
      <c r="AGS4" s="344"/>
      <c r="AGT4" s="344"/>
      <c r="AGU4" s="344"/>
      <c r="AGV4" s="344"/>
      <c r="AGW4" s="344"/>
      <c r="AGX4" s="344"/>
      <c r="AGY4" s="344"/>
      <c r="AGZ4" s="344"/>
      <c r="AHA4" s="344"/>
      <c r="AHB4" s="344"/>
      <c r="AHC4" s="344"/>
      <c r="AHD4" s="344"/>
      <c r="AHE4" s="344"/>
      <c r="AHF4" s="344"/>
      <c r="AHG4" s="344"/>
      <c r="AHH4" s="344"/>
      <c r="AHI4" s="344"/>
      <c r="AHJ4" s="344"/>
      <c r="AHK4" s="344"/>
      <c r="AHL4" s="344"/>
      <c r="AHM4" s="344"/>
      <c r="AHN4" s="344"/>
      <c r="AHO4" s="344"/>
      <c r="AHP4" s="344"/>
      <c r="AHQ4" s="344"/>
      <c r="AHR4" s="344"/>
      <c r="AHS4" s="344"/>
      <c r="AHT4" s="344"/>
      <c r="AHU4" s="344"/>
      <c r="AHV4" s="344"/>
      <c r="AHW4" s="344"/>
      <c r="AHX4" s="344"/>
      <c r="AHY4" s="344"/>
      <c r="AHZ4" s="344"/>
      <c r="AIA4" s="344"/>
      <c r="AIB4" s="344"/>
      <c r="AIC4" s="344"/>
      <c r="AID4" s="344"/>
      <c r="AIE4" s="344"/>
      <c r="AIF4" s="344"/>
      <c r="AIG4" s="344"/>
      <c r="AIH4" s="344"/>
      <c r="AII4" s="344"/>
      <c r="AIJ4" s="344"/>
      <c r="AIK4" s="344"/>
      <c r="AIL4" s="344"/>
      <c r="AIM4" s="344"/>
      <c r="AIN4" s="344"/>
      <c r="AIO4" s="344"/>
      <c r="AIP4" s="344"/>
      <c r="AIQ4" s="344"/>
      <c r="AIR4" s="344"/>
      <c r="AIS4" s="344"/>
      <c r="AIT4" s="344"/>
      <c r="AIU4" s="344"/>
      <c r="AIV4" s="344"/>
      <c r="AIW4" s="344"/>
      <c r="AIX4" s="344"/>
      <c r="AIY4" s="344"/>
      <c r="AIZ4" s="344"/>
      <c r="AJA4" s="344"/>
      <c r="AJB4" s="344"/>
      <c r="AJC4" s="344"/>
      <c r="AJD4" s="344"/>
      <c r="AJE4" s="344"/>
      <c r="AJF4" s="344"/>
      <c r="AJG4" s="344"/>
      <c r="AJH4" s="344"/>
      <c r="AJI4" s="344"/>
      <c r="AJJ4" s="344"/>
      <c r="AJK4" s="344"/>
      <c r="AJL4" s="344"/>
      <c r="AJM4" s="344"/>
      <c r="AJN4" s="344"/>
      <c r="AJO4" s="344"/>
      <c r="AJP4" s="344"/>
      <c r="AJQ4" s="344"/>
      <c r="AJR4" s="344"/>
      <c r="AJS4" s="344"/>
      <c r="AJT4" s="344"/>
      <c r="AJU4" s="344"/>
      <c r="AJV4" s="344"/>
      <c r="AJW4" s="344"/>
      <c r="AJX4" s="344"/>
      <c r="AJY4" s="344"/>
      <c r="AJZ4" s="344"/>
      <c r="AKA4" s="344"/>
      <c r="AKB4" s="344"/>
      <c r="AKC4" s="344"/>
      <c r="AKD4" s="344"/>
      <c r="AKE4" s="344"/>
      <c r="AKF4" s="344"/>
      <c r="AKG4" s="344"/>
      <c r="AKH4" s="344"/>
      <c r="AKI4" s="344"/>
      <c r="AKJ4" s="344"/>
      <c r="AKK4" s="344"/>
      <c r="AKL4" s="344"/>
      <c r="AKM4" s="344"/>
      <c r="AKN4" s="344"/>
      <c r="AKO4" s="344"/>
      <c r="AKP4" s="344"/>
      <c r="AKQ4" s="344"/>
      <c r="AKR4" s="344"/>
      <c r="AKS4" s="344"/>
      <c r="AKT4" s="344"/>
      <c r="AKU4" s="344"/>
      <c r="AKV4" s="344"/>
      <c r="AKW4" s="344"/>
      <c r="AKX4" s="344"/>
      <c r="AKY4" s="344"/>
      <c r="AKZ4" s="344"/>
      <c r="ALA4" s="344"/>
      <c r="ALB4" s="344"/>
      <c r="ALC4" s="344"/>
      <c r="ALD4" s="344"/>
      <c r="ALE4" s="344"/>
      <c r="ALF4" s="344"/>
      <c r="ALG4" s="344"/>
      <c r="ALH4" s="344"/>
      <c r="ALI4" s="344"/>
      <c r="ALJ4" s="344"/>
      <c r="ALK4" s="344"/>
      <c r="ALL4" s="344"/>
      <c r="ALM4" s="344"/>
      <c r="ALN4" s="344"/>
      <c r="ALO4" s="344"/>
      <c r="ALP4" s="344"/>
      <c r="ALQ4" s="344"/>
      <c r="ALR4" s="344"/>
      <c r="ALS4" s="344"/>
      <c r="ALT4" s="344"/>
      <c r="ALU4" s="344"/>
      <c r="ALV4" s="344"/>
      <c r="ALW4" s="344"/>
      <c r="ALX4" s="344"/>
      <c r="ALY4" s="344"/>
      <c r="ALZ4" s="344"/>
      <c r="AMA4" s="344"/>
      <c r="AMB4" s="344"/>
      <c r="AMC4" s="344"/>
      <c r="AMD4" s="344"/>
      <c r="AME4" s="344"/>
      <c r="AMF4" s="344"/>
      <c r="AMG4" s="344"/>
      <c r="AMH4" s="344"/>
      <c r="AMI4" s="344"/>
      <c r="AMJ4" s="344"/>
      <c r="AMK4" s="344"/>
    </row>
    <row r="6" spans="1:1025" ht="63">
      <c r="G6" s="282" t="s">
        <v>544</v>
      </c>
      <c r="H6" s="289">
        <f>SUM(H2:H5)</f>
        <v>613987.6</v>
      </c>
      <c r="I6" s="491" t="s">
        <v>836</v>
      </c>
    </row>
  </sheetData>
  <pageMargins left="0.7" right="0.7" top="0.75" bottom="0.75" header="0.3" footer="0.3"/>
  <pageSetup paperSize="9" scale="3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6"/>
  <sheetViews>
    <sheetView zoomScaleNormal="100" workbookViewId="0">
      <selection activeCell="J1" sqref="A1:J1"/>
    </sheetView>
  </sheetViews>
  <sheetFormatPr baseColWidth="10" defaultRowHeight="15"/>
  <cols>
    <col min="3" max="3" width="16.85546875" customWidth="1"/>
    <col min="4" max="4" width="29" customWidth="1"/>
    <col min="5" max="7" width="29" style="121" customWidth="1"/>
    <col min="8" max="8" width="21.42578125" customWidth="1"/>
    <col min="9" max="9" width="20.28515625" customWidth="1"/>
    <col min="10" max="10" width="21.42578125" customWidth="1"/>
  </cols>
  <sheetData>
    <row r="1" spans="1:10" ht="60">
      <c r="A1" s="82" t="s">
        <v>0</v>
      </c>
      <c r="B1" s="83" t="s">
        <v>203</v>
      </c>
      <c r="C1" s="82" t="s">
        <v>274</v>
      </c>
      <c r="D1" s="82" t="s">
        <v>2</v>
      </c>
      <c r="E1" s="82" t="s">
        <v>290</v>
      </c>
      <c r="F1" s="82" t="s">
        <v>291</v>
      </c>
      <c r="G1" s="82" t="s">
        <v>292</v>
      </c>
      <c r="H1" s="82" t="s">
        <v>3</v>
      </c>
      <c r="I1" s="82" t="s">
        <v>4</v>
      </c>
      <c r="J1" s="82" t="s">
        <v>5</v>
      </c>
    </row>
    <row r="2" spans="1:10" ht="132" customHeight="1">
      <c r="A2" s="90">
        <v>41974</v>
      </c>
      <c r="B2" s="86" t="s">
        <v>7</v>
      </c>
      <c r="C2" s="85" t="s">
        <v>267</v>
      </c>
      <c r="D2" s="84" t="s">
        <v>261</v>
      </c>
      <c r="E2" s="124">
        <v>876858</v>
      </c>
      <c r="F2" s="124">
        <v>164000</v>
      </c>
      <c r="G2" s="124">
        <v>164000</v>
      </c>
      <c r="H2" s="91" t="s">
        <v>262</v>
      </c>
      <c r="I2" s="89" t="s">
        <v>263</v>
      </c>
      <c r="J2" s="92" t="s">
        <v>269</v>
      </c>
    </row>
    <row r="3" spans="1:10" ht="35.25" customHeight="1">
      <c r="A3" s="95">
        <v>42650</v>
      </c>
      <c r="B3" s="87" t="s">
        <v>7</v>
      </c>
      <c r="C3" s="88" t="s">
        <v>268</v>
      </c>
      <c r="D3" s="93" t="s">
        <v>264</v>
      </c>
      <c r="E3" s="125">
        <v>1003482</v>
      </c>
      <c r="F3" s="125">
        <v>246000</v>
      </c>
      <c r="G3" s="125">
        <v>246000</v>
      </c>
      <c r="H3" s="88" t="s">
        <v>265</v>
      </c>
      <c r="I3" s="87" t="s">
        <v>266</v>
      </c>
      <c r="J3" s="87" t="s">
        <v>270</v>
      </c>
    </row>
    <row r="6" spans="1:10" ht="63">
      <c r="F6" s="288" t="s">
        <v>544</v>
      </c>
      <c r="G6" s="289">
        <f>SUM(G2:G5)</f>
        <v>410000</v>
      </c>
    </row>
  </sheetData>
  <pageMargins left="0.7" right="0.7" top="0.75" bottom="0.75" header="0.3" footer="0.3"/>
  <pageSetup paperSize="9" scale="3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0"/>
  <sheetViews>
    <sheetView topLeftCell="A4" zoomScale="130" zoomScaleNormal="130" workbookViewId="0">
      <selection activeCell="D7" sqref="D7"/>
    </sheetView>
  </sheetViews>
  <sheetFormatPr baseColWidth="10" defaultRowHeight="15"/>
  <cols>
    <col min="1" max="1" width="19.5703125" customWidth="1"/>
    <col min="2" max="2" width="17.28515625" customWidth="1"/>
    <col min="3" max="3" width="39.28515625" customWidth="1"/>
    <col min="4" max="4" width="30.7109375" customWidth="1"/>
    <col min="5" max="5" width="19.140625" customWidth="1"/>
    <col min="6" max="6" width="15.7109375" customWidth="1"/>
    <col min="7" max="7" width="17.140625" customWidth="1"/>
    <col min="8" max="8" width="16.7109375" customWidth="1"/>
    <col min="9" max="9" width="17" customWidth="1"/>
    <col min="10" max="10" width="23.140625" customWidth="1"/>
  </cols>
  <sheetData>
    <row r="1" spans="1:13" ht="61.5" customHeight="1">
      <c r="A1" s="82" t="s">
        <v>0</v>
      </c>
      <c r="B1" s="82" t="s">
        <v>203</v>
      </c>
      <c r="C1" s="82" t="s">
        <v>274</v>
      </c>
      <c r="D1" s="82" t="s">
        <v>2</v>
      </c>
      <c r="E1" s="82" t="s">
        <v>290</v>
      </c>
      <c r="F1" s="82" t="s">
        <v>291</v>
      </c>
      <c r="G1" s="82" t="s">
        <v>292</v>
      </c>
      <c r="H1" s="82" t="s">
        <v>3</v>
      </c>
      <c r="I1" s="82" t="s">
        <v>4</v>
      </c>
      <c r="J1" s="82" t="s">
        <v>5</v>
      </c>
    </row>
    <row r="2" spans="1:13" s="274" customFormat="1" ht="117.75" customHeight="1">
      <c r="A2" s="321">
        <v>41960</v>
      </c>
      <c r="B2" s="322" t="s">
        <v>7</v>
      </c>
      <c r="C2" s="333" t="s">
        <v>581</v>
      </c>
      <c r="D2" s="324" t="s">
        <v>573</v>
      </c>
      <c r="E2" s="324"/>
      <c r="F2" s="324">
        <v>0</v>
      </c>
      <c r="G2" s="324">
        <v>0</v>
      </c>
      <c r="H2" s="325" t="s">
        <v>574</v>
      </c>
      <c r="I2" s="323" t="s">
        <v>575</v>
      </c>
      <c r="J2" s="326" t="s">
        <v>351</v>
      </c>
      <c r="K2" s="324"/>
      <c r="L2" s="326"/>
      <c r="M2" s="326"/>
    </row>
    <row r="3" spans="1:13" s="332" customFormat="1" ht="134.25" customHeight="1">
      <c r="A3" s="327">
        <v>42766</v>
      </c>
      <c r="B3" s="327" t="s">
        <v>7</v>
      </c>
      <c r="C3" s="328" t="s">
        <v>582</v>
      </c>
      <c r="D3" s="329" t="s">
        <v>944</v>
      </c>
      <c r="E3" s="328">
        <v>879125.72</v>
      </c>
      <c r="F3" s="330">
        <v>74919</v>
      </c>
      <c r="G3" s="330">
        <v>74919</v>
      </c>
      <c r="H3" s="328" t="s">
        <v>576</v>
      </c>
      <c r="I3" s="328" t="s">
        <v>577</v>
      </c>
      <c r="J3" s="328" t="s">
        <v>578</v>
      </c>
      <c r="K3" s="328"/>
      <c r="L3" s="328"/>
      <c r="M3" s="331"/>
    </row>
    <row r="4" spans="1:13" s="294" customFormat="1" ht="45">
      <c r="A4" s="336">
        <v>2015</v>
      </c>
      <c r="B4" s="336" t="s">
        <v>7</v>
      </c>
      <c r="C4" s="177" t="s">
        <v>584</v>
      </c>
      <c r="D4" s="336" t="s">
        <v>583</v>
      </c>
      <c r="E4" s="177"/>
      <c r="F4" s="336"/>
      <c r="G4" s="336"/>
      <c r="H4" s="336" t="s">
        <v>579</v>
      </c>
      <c r="I4" s="336" t="s">
        <v>580</v>
      </c>
      <c r="J4" s="349" t="s">
        <v>351</v>
      </c>
      <c r="K4" s="336"/>
      <c r="L4" s="349"/>
      <c r="M4" s="135"/>
    </row>
    <row r="5" spans="1:13" s="44" customFormat="1" ht="90">
      <c r="A5" s="127">
        <v>43132</v>
      </c>
      <c r="B5" s="44" t="s">
        <v>595</v>
      </c>
      <c r="C5" s="44" t="s">
        <v>600</v>
      </c>
      <c r="D5" s="113" t="s">
        <v>596</v>
      </c>
      <c r="E5" s="44">
        <v>19000000</v>
      </c>
      <c r="F5" s="339">
        <v>256000</v>
      </c>
      <c r="H5" s="44" t="s">
        <v>597</v>
      </c>
      <c r="I5" s="113" t="s">
        <v>598</v>
      </c>
      <c r="J5" s="113" t="s">
        <v>599</v>
      </c>
    </row>
    <row r="6" spans="1:13" ht="60">
      <c r="A6" s="426">
        <v>42736</v>
      </c>
      <c r="B6" s="427" t="s">
        <v>709</v>
      </c>
      <c r="C6" s="428" t="s">
        <v>713</v>
      </c>
      <c r="D6" s="427" t="s">
        <v>710</v>
      </c>
      <c r="E6" s="429" t="s">
        <v>711</v>
      </c>
      <c r="F6" s="429">
        <v>135305.25</v>
      </c>
      <c r="G6" s="429">
        <v>135305.25</v>
      </c>
      <c r="H6" s="427" t="s">
        <v>481</v>
      </c>
      <c r="I6" s="428" t="s">
        <v>712</v>
      </c>
      <c r="J6" s="427"/>
      <c r="K6" s="428"/>
    </row>
    <row r="7" spans="1:13" s="99" customFormat="1" ht="51.75">
      <c r="A7" s="584">
        <v>2015</v>
      </c>
      <c r="B7" s="431" t="s">
        <v>7</v>
      </c>
      <c r="C7" s="431" t="s">
        <v>945</v>
      </c>
      <c r="D7" s="586" t="s">
        <v>948</v>
      </c>
      <c r="E7" s="585"/>
      <c r="F7" s="585"/>
      <c r="G7" s="585"/>
      <c r="H7" s="431" t="s">
        <v>946</v>
      </c>
      <c r="I7" s="431" t="s">
        <v>947</v>
      </c>
      <c r="J7" s="431"/>
      <c r="K7" s="431"/>
    </row>
    <row r="8" spans="1:13" s="99" customFormat="1">
      <c r="A8" s="584"/>
      <c r="B8" s="431"/>
      <c r="C8" s="431"/>
      <c r="D8" s="431"/>
      <c r="E8" s="585"/>
      <c r="F8" s="585"/>
      <c r="G8" s="585"/>
      <c r="H8" s="431"/>
      <c r="I8" s="431"/>
      <c r="J8" s="431"/>
      <c r="K8" s="431"/>
    </row>
    <row r="10" spans="1:13">
      <c r="D10" s="431"/>
      <c r="F10" t="s">
        <v>726</v>
      </c>
      <c r="G10">
        <f>SUM(G2:G6)</f>
        <v>210224.25</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Horizon 2020</vt:lpstr>
      <vt:lpstr>COSME</vt:lpstr>
      <vt:lpstr>LIFE</vt:lpstr>
      <vt:lpstr>Interreg FMA</vt:lpstr>
      <vt:lpstr>Interreg ENO</vt:lpstr>
      <vt:lpstr>Interreg EA</vt:lpstr>
      <vt:lpstr>Interreg Europe</vt:lpstr>
      <vt:lpstr>Eurostars 2</vt:lpstr>
      <vt:lpstr>Autres</vt:lpstr>
      <vt:lpstr>TOTAL NORMANDIE</vt:lpstr>
    </vt:vector>
  </TitlesOfParts>
  <Company>Conseil Régional Basse Normandie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BUYLE BODIN Zoe</dc:creator>
  <cp:lastModifiedBy>BUYLE BODIN Zoe</cp:lastModifiedBy>
  <cp:lastPrinted>2017-10-02T14:23:48Z</cp:lastPrinted>
  <dcterms:created xsi:type="dcterms:W3CDTF">2017-04-13T08:35:47Z</dcterms:created>
  <dcterms:modified xsi:type="dcterms:W3CDTF">2021-11-15T14:59:23Z</dcterms:modified>
</cp:coreProperties>
</file>